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300" firstSheet="1" activeTab="6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rogramska klasifikacija" sheetId="2" r:id="rId7"/>
    <sheet name="List1" sheetId="11" r:id="rId8"/>
  </sheets>
  <calcPr calcId="145621"/>
</workbook>
</file>

<file path=xl/calcChain.xml><?xml version="1.0" encoding="utf-8"?>
<calcChain xmlns="http://schemas.openxmlformats.org/spreadsheetml/2006/main">
  <c r="H7" i="2" l="1"/>
  <c r="F14" i="8"/>
  <c r="F15" i="8"/>
  <c r="F16" i="8"/>
  <c r="F18" i="8"/>
  <c r="F19" i="8"/>
  <c r="F22" i="8"/>
  <c r="F23" i="8"/>
  <c r="F24" i="8"/>
  <c r="F25" i="8"/>
  <c r="F11" i="8"/>
  <c r="F34" i="8"/>
  <c r="F36" i="8"/>
  <c r="F38" i="8"/>
  <c r="F39" i="8"/>
  <c r="F41" i="8"/>
  <c r="F42" i="8"/>
  <c r="F43" i="8"/>
  <c r="F31" i="8"/>
  <c r="G20" i="8" l="1"/>
  <c r="J96" i="3"/>
  <c r="J85" i="3"/>
  <c r="J84" i="3"/>
  <c r="F16" i="10" l="1"/>
  <c r="H47" i="2" l="1"/>
  <c r="H37" i="2"/>
  <c r="H38" i="2"/>
  <c r="H39" i="2"/>
  <c r="H40" i="2"/>
  <c r="H41" i="2"/>
  <c r="H43" i="2"/>
  <c r="H36" i="2"/>
  <c r="H27" i="2"/>
  <c r="H28" i="2"/>
  <c r="H29" i="2"/>
  <c r="H30" i="2"/>
  <c r="H31" i="2"/>
  <c r="H33" i="2"/>
  <c r="H34" i="2"/>
  <c r="H26" i="2"/>
  <c r="H50" i="2"/>
  <c r="H62" i="2"/>
  <c r="H61" i="2"/>
  <c r="H19" i="2"/>
  <c r="H13" i="2"/>
  <c r="H17" i="2"/>
  <c r="F12" i="5" l="1"/>
  <c r="F14" i="5"/>
  <c r="F11" i="5"/>
  <c r="J10" i="10" l="1"/>
  <c r="J11" i="10"/>
  <c r="J13" i="10"/>
  <c r="J14" i="10"/>
  <c r="J15" i="10"/>
  <c r="J9" i="10"/>
  <c r="J33" i="3"/>
  <c r="J61" i="3"/>
  <c r="J12" i="3"/>
  <c r="J13" i="3"/>
  <c r="J16" i="3"/>
  <c r="J17" i="3"/>
  <c r="J19" i="3"/>
  <c r="J20" i="3"/>
  <c r="J21" i="3"/>
  <c r="J22" i="3"/>
  <c r="J23" i="3"/>
  <c r="J25" i="3"/>
  <c r="J26" i="3"/>
  <c r="J30" i="3"/>
  <c r="J31" i="3"/>
  <c r="J34" i="3"/>
  <c r="J36" i="3"/>
  <c r="J40" i="3"/>
  <c r="J41" i="3"/>
  <c r="J49" i="3"/>
  <c r="J50" i="3"/>
  <c r="J51" i="3"/>
  <c r="J52" i="3"/>
  <c r="J53" i="3"/>
  <c r="J56" i="3"/>
  <c r="J58" i="3"/>
  <c r="J62" i="3"/>
  <c r="J63" i="3"/>
  <c r="J64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6" i="3"/>
  <c r="J90" i="3"/>
  <c r="J91" i="3"/>
  <c r="J93" i="3"/>
  <c r="J94" i="3"/>
  <c r="J95" i="3"/>
  <c r="J103" i="3"/>
  <c r="J104" i="3"/>
  <c r="J106" i="3"/>
  <c r="J107" i="3"/>
  <c r="J108" i="3"/>
  <c r="J11" i="3"/>
  <c r="G12" i="5"/>
  <c r="G14" i="5"/>
  <c r="G15" i="5"/>
  <c r="G11" i="5"/>
  <c r="G34" i="8"/>
  <c r="G36" i="8"/>
  <c r="G38" i="8"/>
  <c r="G39" i="8"/>
  <c r="G41" i="8"/>
  <c r="G42" i="8"/>
  <c r="G43" i="8"/>
  <c r="G31" i="8"/>
  <c r="G14" i="8"/>
  <c r="G15" i="8"/>
  <c r="G16" i="8"/>
  <c r="G18" i="8"/>
  <c r="G19" i="8"/>
  <c r="G22" i="8"/>
  <c r="G23" i="8"/>
  <c r="G24" i="8"/>
  <c r="G25" i="8"/>
  <c r="G11" i="8"/>
  <c r="K13" i="3"/>
  <c r="K12" i="3"/>
  <c r="K16" i="3"/>
  <c r="K19" i="3"/>
  <c r="K22" i="3"/>
  <c r="K23" i="3"/>
  <c r="K24" i="3"/>
  <c r="K25" i="3"/>
  <c r="K26" i="3"/>
  <c r="K30" i="3"/>
  <c r="K31" i="3"/>
  <c r="K33" i="3"/>
  <c r="K40" i="3"/>
  <c r="K41" i="3"/>
  <c r="K42" i="3"/>
  <c r="K49" i="3"/>
  <c r="K50" i="3"/>
  <c r="K51" i="3"/>
  <c r="K52" i="3"/>
  <c r="K56" i="3"/>
  <c r="K58" i="3"/>
  <c r="K61" i="3"/>
  <c r="K62" i="3"/>
  <c r="K67" i="3"/>
  <c r="K74" i="3"/>
  <c r="K84" i="3"/>
  <c r="K86" i="3"/>
  <c r="K94" i="3"/>
  <c r="K95" i="3"/>
  <c r="K103" i="3"/>
  <c r="K104" i="3"/>
  <c r="K11" i="3"/>
  <c r="K10" i="10"/>
  <c r="K11" i="10"/>
  <c r="K12" i="10"/>
  <c r="K13" i="10"/>
  <c r="K14" i="10"/>
  <c r="K15" i="10"/>
  <c r="K9" i="10"/>
  <c r="I16" i="10" l="1"/>
  <c r="K16" i="10" l="1"/>
  <c r="J16" i="10"/>
</calcChain>
</file>

<file path=xl/sharedStrings.xml><?xml version="1.0" encoding="utf-8"?>
<sst xmlns="http://schemas.openxmlformats.org/spreadsheetml/2006/main" count="314" uniqueCount="229">
  <si>
    <t>PRIHODI UKUPNO</t>
  </si>
  <si>
    <t>RASHODI UKUPNO</t>
  </si>
  <si>
    <t>Razred</t>
  </si>
  <si>
    <t>Skupina</t>
  </si>
  <si>
    <t>Prihodi poslovanja</t>
  </si>
  <si>
    <t>Prihodi od prodaje nefinancijske imovine</t>
  </si>
  <si>
    <t>Rashodi poslovanja</t>
  </si>
  <si>
    <t>Rashodi za zaposlene</t>
  </si>
  <si>
    <t>Rashodi za nabavu nefinancijske imovine</t>
  </si>
  <si>
    <t>UKUPNI RASHODI</t>
  </si>
  <si>
    <t>Primici od financijske imovine i zaduživanja</t>
  </si>
  <si>
    <t>Izdaci za financijsku imovinu i otplate zajmova</t>
  </si>
  <si>
    <t>I. OPĆI DIO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</si>
  <si>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</si>
  <si>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</si>
  <si>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</si>
  <si>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</si>
  <si>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</si>
  <si>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</si>
  <si>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</si>
  <si>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Rashodi za nabavu proizvedene dugotrajne imovine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</si>
  <si>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</si>
  <si>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</si>
  <si>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</si>
  <si>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</si>
  <si>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</si>
  <si>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</si>
  <si>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</si>
  <si>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</si>
  <si>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Brojčana oznaka i naziv</t>
  </si>
  <si>
    <t>4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</si>
  <si>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</si>
  <si>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</si>
  <si>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</si>
  <si>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</si>
  <si>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</si>
  <si>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</si>
  <si>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</si>
  <si>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</si>
  <si>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</si>
  <si>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</si>
  <si>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RAZLIKA - VIŠAK / MANJAK</t>
  </si>
  <si>
    <t>Prihodi od upravnih i administrativnih pristojbi, pristojbi po posebnim propisima i naknada</t>
  </si>
  <si>
    <t>Naknade građanima i kućanstvima na temelju osiguranja i druge naknade</t>
  </si>
  <si>
    <t>Financijski rashodi</t>
  </si>
  <si>
    <t>Ostali rashodi</t>
  </si>
  <si>
    <t>09 Obrazovanje</t>
  </si>
  <si>
    <t>091 Predškolsko i osnovnoškolsko obrazovanje</t>
  </si>
  <si>
    <t>096 Dodatne usluge u obrazovanju</t>
  </si>
  <si>
    <t>098 Usluge u obrazovanju koje nisu drugdje svrstane</t>
  </si>
  <si>
    <r>
      <t xml:space="preserve">  </t>
    </r>
    <r>
      <rPr>
        <sz val="10"/>
        <rFont val="Arial"/>
        <family val="2"/>
      </rPr>
      <t>32 Vlastiti prihodi</t>
    </r>
  </si>
  <si>
    <t>44 Decentralizirana sredtva</t>
  </si>
  <si>
    <t>5  Pomoći</t>
  </si>
  <si>
    <t>56 Fondovi EU</t>
  </si>
  <si>
    <t>52 Ostale pomoći</t>
  </si>
  <si>
    <t>58 Ostale pomoći-proračunski korisnici</t>
  </si>
  <si>
    <t>43 Prihodi za posebne namjene-proračunski korisnici</t>
  </si>
  <si>
    <t>62 Donacije-proračunski korisnici</t>
  </si>
  <si>
    <t>Indeks                                5/4*100</t>
  </si>
  <si>
    <t>Indeks                                5/2*100</t>
  </si>
  <si>
    <t xml:space="preserve"> RAČUN PRIHODA I RASHODA </t>
  </si>
  <si>
    <t xml:space="preserve"> IZVJEŠTAJ O PRIHODIMA  PREMA IZVORIMA FINANCIRANJA</t>
  </si>
  <si>
    <t>IZVJEŠTAJ O RASHODIMA PREMA IZVORIMA FINANCIRANJA</t>
  </si>
  <si>
    <t>IZVJEŠTAJ O RASHODIMA PREMA FUNKCIJSKOJ KLASIFIKACIJI</t>
  </si>
  <si>
    <t>Pomoći proračunskim korisnicima iz proračuna koji im nije nadležan</t>
  </si>
  <si>
    <t>Prihodi od financijske imovine</t>
  </si>
  <si>
    <t>Kamate na oročena sredstva i depozite po viđenju</t>
  </si>
  <si>
    <t>Prihodi po posebnim propisima</t>
  </si>
  <si>
    <t>INDEKS              5/2*100</t>
  </si>
  <si>
    <t>INDEKS          5/4*100</t>
  </si>
  <si>
    <t>INDEKS                  5/2*100</t>
  </si>
  <si>
    <t xml:space="preserve">INDEKS            5/4*100               </t>
  </si>
  <si>
    <t>INDEKS                                5/2*100</t>
  </si>
  <si>
    <t>INDEKS                                5/4*100</t>
  </si>
  <si>
    <t>Prihodi od prodaje proizvoda i roba te pruženih usluga</t>
  </si>
  <si>
    <t>Prihodi od pruženih usluga</t>
  </si>
  <si>
    <t>BROJČANA OZNAKA I NAZIV</t>
  </si>
  <si>
    <t>UKUPNI PRIHODI</t>
  </si>
  <si>
    <t>Pomoći od izvanproračunskih korisnika</t>
  </si>
  <si>
    <t>Tekuće pomoći od izvanproračunskih korisnika</t>
  </si>
  <si>
    <t>Tekuće pomoći proračunskim korisnicima iz proračuna koji im nije nadležan</t>
  </si>
  <si>
    <t>Kapitalne pomoći proračunskim korisnicima iz proračuna koji im nije nadležan</t>
  </si>
  <si>
    <t>Donacije od pravnih i fizičkih ososba izvan općeg proračuna i povrat donacija po protestiranim jamstvima</t>
  </si>
  <si>
    <t>Tekuće donacije</t>
  </si>
  <si>
    <t>Prihodi od nadležnog proračuna i od HZZo-a temeljem ugovornih obveza</t>
  </si>
  <si>
    <t>Prihodi od nadležnog proračunaza financiranjeredovne djelatnosti proračunskih korisnika</t>
  </si>
  <si>
    <t>Prihodi od nadležnog proračuna za financiranje rashoda poslovanja</t>
  </si>
  <si>
    <t>Prihodi od prodaje građevinskih objekata</t>
  </si>
  <si>
    <t>Stambeni objekti</t>
  </si>
  <si>
    <t>…</t>
  </si>
  <si>
    <t>Plaće (Bruto)</t>
  </si>
  <si>
    <t>Plaće za redovan rad</t>
  </si>
  <si>
    <t>Plaće za prekovremeni rad</t>
  </si>
  <si>
    <t>Ostali rashodi za zaposlene</t>
  </si>
  <si>
    <t>Doprinosi na plaće</t>
  </si>
  <si>
    <t>Dop.za obvezno zdravstv.osig</t>
  </si>
  <si>
    <t>Dop.za obvezno osig.u.sl.nezaposl.</t>
  </si>
  <si>
    <t>Naknade troškova zaposlenima</t>
  </si>
  <si>
    <t>Službena putovanja</t>
  </si>
  <si>
    <t>Stručna usavršavanja</t>
  </si>
  <si>
    <t>Ostale naknade zaposlenima</t>
  </si>
  <si>
    <t>Rashodi za materijal i energiju</t>
  </si>
  <si>
    <t>Uredski materijal</t>
  </si>
  <si>
    <t>Materijal i sirovine</t>
  </si>
  <si>
    <t>Energija</t>
  </si>
  <si>
    <t>Materijal i dijelovi za tekuće i investicijsko održavanje</t>
  </si>
  <si>
    <t>Sitni inventar</t>
  </si>
  <si>
    <t>Službena, radna i zaštitna odjeća i obuća</t>
  </si>
  <si>
    <t>Rashodi za usluge</t>
  </si>
  <si>
    <t>Usluge telefona,pošte</t>
  </si>
  <si>
    <t>Usluge tekućeg i investicijskog održavanja</t>
  </si>
  <si>
    <t>Promidžbeni materijal</t>
  </si>
  <si>
    <t>Komunalne usluge</t>
  </si>
  <si>
    <t>Zakupnine i najamnine</t>
  </si>
  <si>
    <t>Zdravstvene usluge</t>
  </si>
  <si>
    <t>Intelektualne usluge</t>
  </si>
  <si>
    <t>Računalne usluge</t>
  </si>
  <si>
    <t>Ostale usluge</t>
  </si>
  <si>
    <t>Ostali nespomenuti rashodi poslovanja</t>
  </si>
  <si>
    <t>Naknade za rad pred. i izvr. tijela, povjer. i sl.</t>
  </si>
  <si>
    <t>Premije osiguranja</t>
  </si>
  <si>
    <t>Reprezentacija</t>
  </si>
  <si>
    <t>Članarine</t>
  </si>
  <si>
    <t>Pristojbe i naknade</t>
  </si>
  <si>
    <t>Troškovi sudskih postupaka</t>
  </si>
  <si>
    <t>Bankarske usluge i usluge platnog prometa</t>
  </si>
  <si>
    <t>Negativne tečajne razlike i valutna klauzula</t>
  </si>
  <si>
    <t>Zatezne kamate</t>
  </si>
  <si>
    <t>Ostali nespomenuti financijski rashodi</t>
  </si>
  <si>
    <t>Tekuće donacije u naravi</t>
  </si>
  <si>
    <t>Oprema</t>
  </si>
  <si>
    <t>Komunikacijska oprema</t>
  </si>
  <si>
    <t>Oprema za održavanje i zaštitu</t>
  </si>
  <si>
    <t>Instrumenti, uređaji i strojevi</t>
  </si>
  <si>
    <t>Sportska i glazbena oprema</t>
  </si>
  <si>
    <t>Uređaji, strojevi i oprema za ostale namjene</t>
  </si>
  <si>
    <t>Knjige, umjetnička djela i ostale izložbene vrijednosti</t>
  </si>
  <si>
    <t>Knjige</t>
  </si>
  <si>
    <t>INDEKS                                   5/2*100</t>
  </si>
  <si>
    <t>INDEKS                                   5/4*100</t>
  </si>
  <si>
    <t>Prihodi od prodaje proizv. i robe te pruž. usluga,prihodi od donacija te povrati po protestiranim jamstvima</t>
  </si>
  <si>
    <t>Kapitalne donacije</t>
  </si>
  <si>
    <t>Prihodi od nadležnog proračuna za nabavu nefinancijske imovine</t>
  </si>
  <si>
    <t>Ostali financijski rashodi</t>
  </si>
  <si>
    <t>Naknade građanima i kućanstvima u naravi</t>
  </si>
  <si>
    <t>Ostale naknade građanima i kućanstvima iz proračuna</t>
  </si>
  <si>
    <t>Plaće za posebne uvjete rada</t>
  </si>
  <si>
    <t>IZVJEŠTAJ O PRIHODIMA I RASHODIMA PREMA EKONOMSKOJ KLASIFIKACIJI</t>
  </si>
  <si>
    <t>Uredska oprema i namještaj</t>
  </si>
  <si>
    <t>Naknade troškova osobama izvan radnog odnosa</t>
  </si>
  <si>
    <t>Dodatna ulaganja na građevinskim objektima</t>
  </si>
  <si>
    <t>Naknade za prijevoz, za rad na terenu i odvojeni život</t>
  </si>
  <si>
    <t>INDEKS                  5/4*100</t>
  </si>
  <si>
    <t>Rashodi za dodatna ulaganja na financijskoj imovini</t>
  </si>
  <si>
    <t>Tekuće pomoći temeljem prijenosa EU sredstava - Erasmus</t>
  </si>
  <si>
    <t>PRENESENI VIŠAK IZ PRETHODNE GODINE</t>
  </si>
  <si>
    <t>PRIJENOS VIŠKA U SLJEDEĆE RAZDOBLJE</t>
  </si>
  <si>
    <t>59 Pomoći Fondovi EU</t>
  </si>
  <si>
    <t>72 Prihodi od prodaje nefin.imovine</t>
  </si>
  <si>
    <t>II. POSEBNI DIO</t>
  </si>
  <si>
    <t>IZVJEŠTAJ PO PROGRAMSKOJ KLASIFIKACIJI</t>
  </si>
  <si>
    <t>INDEKS**</t>
  </si>
  <si>
    <t>Program  1206</t>
  </si>
  <si>
    <t>EU projekt UO za obrazovanje, kulturu i sport</t>
  </si>
  <si>
    <t>Plaće</t>
  </si>
  <si>
    <t>Izvor financiranja 5.6.</t>
  </si>
  <si>
    <t>Fondovi EU</t>
  </si>
  <si>
    <t>Program 1207</t>
  </si>
  <si>
    <t>Zakonski standard ustanova u obrazovanju</t>
  </si>
  <si>
    <t>Namirnice</t>
  </si>
  <si>
    <t>Izvor 4.4.</t>
  </si>
  <si>
    <t>Decentralizirana sredstva</t>
  </si>
  <si>
    <t>Rashodi za metrijal i energiju</t>
  </si>
  <si>
    <t>Ostali neso.rashodi poslovanja</t>
  </si>
  <si>
    <t>Izvor financiranja 5.8.</t>
  </si>
  <si>
    <t>Ostale pomoći - proračunski korisnici</t>
  </si>
  <si>
    <t>Program A1208</t>
  </si>
  <si>
    <t>Program ustanova u obrazovanju iznad standarda</t>
  </si>
  <si>
    <t>Aktivnost A120804</t>
  </si>
  <si>
    <t>Financiranje školskih projekata</t>
  </si>
  <si>
    <t>Izvor financiranja 5.9.</t>
  </si>
  <si>
    <t>Pomoći/Fondovi EU</t>
  </si>
  <si>
    <t>Naknada troškova osobama izvan radnog odnosa</t>
  </si>
  <si>
    <t>4=3/2*100</t>
  </si>
  <si>
    <t>OSTVARENJE/IZVRŠENJE  1.-30.6.2024.</t>
  </si>
  <si>
    <t>Prihod od kamata na dane zajmove</t>
  </si>
  <si>
    <t>Prijenosi između pror. korisnika istog proračuna</t>
  </si>
  <si>
    <t>Tekući prijenosi između proračunskih korisnika istog proračuna temeljem EU sredstava</t>
  </si>
  <si>
    <t>Sufinanciranje cijene usluge, participacijei slično</t>
  </si>
  <si>
    <t>Ostali prihodi za posebne namjene</t>
  </si>
  <si>
    <t>Ostali nespomenuti prihodi po posebnim propisima</t>
  </si>
  <si>
    <t>12,911,68</t>
  </si>
  <si>
    <t xml:space="preserve">092 Srednjoškolsko obrazovanje </t>
  </si>
  <si>
    <t>Osiguravanje uvjeta rada za redovno poslovanje SŠ</t>
  </si>
  <si>
    <t>Aktivnost A120704</t>
  </si>
  <si>
    <t>Aktivnost A120814</t>
  </si>
  <si>
    <t>Dodatne djelatnosti srednjih škola</t>
  </si>
  <si>
    <t>Izvor financiranja 3</t>
  </si>
  <si>
    <t xml:space="preserve">Vlastiti prihodi </t>
  </si>
  <si>
    <t>SŠ FRA ANDRIJE KAČIĆA MIOŠIĆA</t>
  </si>
  <si>
    <t>Aktivnost T120608</t>
  </si>
  <si>
    <t>Školska shema</t>
  </si>
  <si>
    <t>Vlastiti prihodi</t>
  </si>
  <si>
    <t>Ostali nespomenuti rashodi poslovanje</t>
  </si>
  <si>
    <t xml:space="preserve">9 VLASTITI IZVORI </t>
  </si>
  <si>
    <t>POLUGODIŠNJI IZVJEŠTAJ O IZVRŠENJU FINANCIJSKOG PLANA PRORAČUNSKOG KORISNIKA JEDINICE LOKALNE I PODRUČNE (REGIONALNE) SAMOUPRAVE  ZA 2025.GODINU</t>
  </si>
  <si>
    <t>OSTVARENJE/IZVRŠENJE   1-30.6.2024.</t>
  </si>
  <si>
    <t>IZVORNI PLAN  2025.</t>
  </si>
  <si>
    <t>IZVORNI PLAN/REBALANS  2025.</t>
  </si>
  <si>
    <t>OSTVARENJE/IZVRŠENJE  1.-6.2025.</t>
  </si>
  <si>
    <t>IZVORNI PLAN 2025.</t>
  </si>
  <si>
    <t>IZVORNI PLAN/REBALANS 2025.</t>
  </si>
  <si>
    <t xml:space="preserve">  
OSTVARENJE/IZVRŠENJE 1.-30.6.2024. </t>
  </si>
  <si>
    <t>IZVORNI PLAN 2025.*</t>
  </si>
  <si>
    <t>IZVORNI PLAN/REBALANS 2025.*</t>
  </si>
  <si>
    <t xml:space="preserve">OSTVARENJE/IZVRŠENJE 1.-30.6.2025.                             
</t>
  </si>
  <si>
    <t>OSTVARENJE/IZVRŠENJE  1.-30.6.2025.</t>
  </si>
  <si>
    <t xml:space="preserve"> IZVRŠENJE     1.-30.6. 2025.
N. </t>
  </si>
  <si>
    <t>Ostvarenje/izvršenje           1.-30.6.2024.</t>
  </si>
  <si>
    <t>Izvorni plan 2025.</t>
  </si>
  <si>
    <t>Izvorni plan/rebalans 2025.</t>
  </si>
  <si>
    <t>Ostvarenje/izvršenje             1.-30.6.2025.</t>
  </si>
  <si>
    <t>Aktivnost A120803</t>
  </si>
  <si>
    <t>Natjecanje iz znanja učenika</t>
  </si>
  <si>
    <t>tekuće donacije</t>
  </si>
  <si>
    <t>2.619.,00</t>
  </si>
  <si>
    <t>IZVORNI PLAN ILI REBALANS za 2025.</t>
  </si>
  <si>
    <t>dodatna ulaganja na nefinancijsko imovini</t>
  </si>
  <si>
    <t>knjige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</si>
</sst>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8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310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0" fontId="14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3" fontId="6" fillId="0" borderId="3" xfId="0" applyNumberFormat="1" applyFont="1" applyFill="1" applyBorder="1" applyAlignment="1" applyProtection="1">
      <alignment horizontal="right" wrapText="1"/>
    </xf>
    <xf numFmtId="0" fontId="17" fillId="0" borderId="0" xfId="0" quotePrefix="1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19" fillId="2" borderId="3" xfId="0" quotePrefix="1" applyFont="1" applyFill="1" applyBorder="1" applyAlignment="1">
      <alignment horizontal="left" vertical="center"/>
    </xf>
    <xf numFmtId="0" fontId="19" fillId="2" borderId="3" xfId="0" quotePrefix="1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19" fillId="2" borderId="3" xfId="0" applyNumberFormat="1" applyFont="1" applyFill="1" applyBorder="1" applyAlignment="1" applyProtection="1">
      <alignment horizontal="left" vertical="center" wrapText="1"/>
    </xf>
    <xf numFmtId="3" fontId="6" fillId="2" borderId="3" xfId="0" applyNumberFormat="1" applyFont="1" applyFill="1" applyBorder="1" applyAlignment="1">
      <alignment horizontal="right"/>
    </xf>
    <xf numFmtId="0" fontId="9" fillId="5" borderId="3" xfId="0" applyNumberFormat="1" applyFont="1" applyFill="1" applyBorder="1" applyAlignment="1" applyProtection="1">
      <alignment horizontal="left" vertical="center" wrapText="1"/>
    </xf>
    <xf numFmtId="3" fontId="6" fillId="5" borderId="3" xfId="0" applyNumberFormat="1" applyFont="1" applyFill="1" applyBorder="1" applyAlignment="1">
      <alignment horizontal="right"/>
    </xf>
    <xf numFmtId="0" fontId="9" fillId="5" borderId="3" xfId="0" applyFont="1" applyFill="1" applyBorder="1" applyAlignment="1">
      <alignment horizontal="left" vertical="center"/>
    </xf>
    <xf numFmtId="0" fontId="9" fillId="5" borderId="3" xfId="0" applyNumberFormat="1" applyFont="1" applyFill="1" applyBorder="1" applyAlignment="1" applyProtection="1">
      <alignment horizontal="left" vertical="center"/>
    </xf>
    <xf numFmtId="0" fontId="9" fillId="5" borderId="3" xfId="0" applyNumberFormat="1" applyFont="1" applyFill="1" applyBorder="1" applyAlignment="1" applyProtection="1">
      <alignment vertical="center" wrapText="1"/>
    </xf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3" fontId="6" fillId="3" borderId="3" xfId="0" applyNumberFormat="1" applyFont="1" applyFill="1" applyBorder="1" applyAlignment="1" applyProtection="1">
      <alignment horizontal="center" vertical="center" wrapText="1"/>
    </xf>
    <xf numFmtId="3" fontId="3" fillId="5" borderId="4" xfId="0" applyNumberFormat="1" applyFont="1" applyFill="1" applyBorder="1" applyAlignment="1">
      <alignment horizontal="right"/>
    </xf>
    <xf numFmtId="3" fontId="3" fillId="5" borderId="3" xfId="0" applyNumberFormat="1" applyFont="1" applyFill="1" applyBorder="1" applyAlignment="1">
      <alignment horizontal="right"/>
    </xf>
    <xf numFmtId="0" fontId="9" fillId="6" borderId="3" xfId="0" applyNumberFormat="1" applyFont="1" applyFill="1" applyBorder="1" applyAlignment="1" applyProtection="1">
      <alignment horizontal="left" vertical="center" wrapText="1"/>
    </xf>
    <xf numFmtId="0" fontId="20" fillId="5" borderId="3" xfId="0" applyNumberFormat="1" applyFont="1" applyFill="1" applyBorder="1" applyAlignment="1" applyProtection="1">
      <alignment horizontal="left" vertical="center" wrapText="1"/>
    </xf>
    <xf numFmtId="0" fontId="6" fillId="3" borderId="3" xfId="0" applyNumberFormat="1" applyFont="1" applyFill="1" applyBorder="1" applyAlignment="1" applyProtection="1">
      <alignment horizontal="left" vertical="center" wrapText="1"/>
    </xf>
    <xf numFmtId="0" fontId="9" fillId="3" borderId="3" xfId="0" applyNumberFormat="1" applyFont="1" applyFill="1" applyBorder="1" applyAlignment="1" applyProtection="1">
      <alignment horizontal="left" vertical="center" wrapText="1"/>
    </xf>
    <xf numFmtId="3" fontId="6" fillId="7" borderId="4" xfId="0" applyNumberFormat="1" applyFont="1" applyFill="1" applyBorder="1" applyAlignment="1">
      <alignment horizontal="right"/>
    </xf>
    <xf numFmtId="3" fontId="6" fillId="3" borderId="3" xfId="0" applyNumberFormat="1" applyFont="1" applyFill="1" applyBorder="1" applyAlignment="1" applyProtection="1">
      <alignment horizontal="right" wrapText="1"/>
    </xf>
    <xf numFmtId="0" fontId="7" fillId="5" borderId="3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 applyBorder="1" applyAlignment="1" applyProtection="1">
      <alignment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14" fillId="0" borderId="0" xfId="0" applyFont="1" applyBorder="1" applyAlignment="1">
      <alignment horizontal="right"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>
      <alignment horizontal="center" vertical="center" wrapText="1"/>
    </xf>
    <xf numFmtId="3" fontId="9" fillId="2" borderId="0" xfId="0" applyNumberFormat="1" applyFont="1" applyFill="1" applyBorder="1" applyAlignment="1" applyProtection="1">
      <alignment horizontal="right" wrapText="1"/>
    </xf>
    <xf numFmtId="3" fontId="6" fillId="2" borderId="0" xfId="0" quotePrefix="1" applyNumberFormat="1" applyFont="1" applyFill="1" applyBorder="1" applyAlignment="1">
      <alignment horizontal="right"/>
    </xf>
    <xf numFmtId="0" fontId="6" fillId="0" borderId="0" xfId="0" quotePrefix="1" applyFont="1" applyBorder="1" applyAlignment="1">
      <alignment horizontal="left" wrapText="1"/>
    </xf>
    <xf numFmtId="0" fontId="6" fillId="0" borderId="0" xfId="0" quotePrefix="1" applyFont="1" applyBorder="1" applyAlignment="1">
      <alignment horizontal="center" wrapText="1"/>
    </xf>
    <xf numFmtId="0" fontId="6" fillId="0" borderId="0" xfId="0" quotePrefix="1" applyNumberFormat="1" applyFont="1" applyFill="1" applyBorder="1" applyAlignment="1" applyProtection="1">
      <alignment horizontal="left"/>
    </xf>
    <xf numFmtId="3" fontId="9" fillId="2" borderId="0" xfId="0" quotePrefix="1" applyNumberFormat="1" applyFont="1" applyFill="1" applyBorder="1" applyAlignment="1">
      <alignment horizontal="right"/>
    </xf>
    <xf numFmtId="0" fontId="16" fillId="0" borderId="0" xfId="0" applyFont="1" applyBorder="1" applyAlignment="1">
      <alignment wrapText="1"/>
    </xf>
    <xf numFmtId="0" fontId="9" fillId="0" borderId="0" xfId="0" quotePrefix="1" applyFont="1" applyBorder="1" applyAlignment="1">
      <alignment horizontal="left" wrapText="1"/>
    </xf>
    <xf numFmtId="0" fontId="9" fillId="0" borderId="0" xfId="0" quotePrefix="1" applyFont="1" applyBorder="1" applyAlignment="1">
      <alignment horizontal="center" wrapText="1"/>
    </xf>
    <xf numFmtId="0" fontId="9" fillId="0" borderId="0" xfId="0" quotePrefix="1" applyNumberFormat="1" applyFont="1" applyFill="1" applyBorder="1" applyAlignment="1" applyProtection="1">
      <alignment horizontal="left"/>
    </xf>
    <xf numFmtId="0" fontId="11" fillId="0" borderId="0" xfId="0" applyFont="1" applyBorder="1" applyAlignment="1">
      <alignment wrapText="1"/>
    </xf>
    <xf numFmtId="0" fontId="0" fillId="0" borderId="0" xfId="0" applyBorder="1"/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0" borderId="2" xfId="0" quotePrefix="1" applyFont="1" applyBorder="1" applyAlignment="1">
      <alignment horizontal="center" wrapText="1"/>
    </xf>
    <xf numFmtId="0" fontId="3" fillId="0" borderId="2" xfId="0" quotePrefix="1" applyFont="1" applyBorder="1" applyAlignment="1">
      <alignment horizontal="left" wrapText="1"/>
    </xf>
    <xf numFmtId="0" fontId="3" fillId="0" borderId="2" xfId="0" quotePrefix="1" applyNumberFormat="1" applyFont="1" applyFill="1" applyBorder="1" applyAlignment="1" applyProtection="1">
      <alignment horizontal="left"/>
    </xf>
    <xf numFmtId="0" fontId="0" fillId="6" borderId="0" xfId="0" applyFill="1"/>
    <xf numFmtId="0" fontId="0" fillId="5" borderId="0" xfId="0" applyFill="1"/>
    <xf numFmtId="0" fontId="0" fillId="0" borderId="0" xfId="0" applyFont="1"/>
    <xf numFmtId="3" fontId="3" fillId="2" borderId="3" xfId="0" applyNumberFormat="1" applyFont="1" applyFill="1" applyBorder="1" applyAlignment="1" applyProtection="1">
      <alignment horizontal="center" vertical="center" wrapText="1"/>
    </xf>
    <xf numFmtId="0" fontId="0" fillId="2" borderId="0" xfId="0" applyFill="1"/>
    <xf numFmtId="0" fontId="0" fillId="2" borderId="0" xfId="0" applyFont="1" applyFill="1"/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9" fillId="4" borderId="3" xfId="0" applyNumberFormat="1" applyFont="1" applyFill="1" applyBorder="1" applyAlignment="1" applyProtection="1">
      <alignment horizontal="left" vertical="center" wrapText="1"/>
    </xf>
    <xf numFmtId="0" fontId="7" fillId="4" borderId="3" xfId="0" applyNumberFormat="1" applyFont="1" applyFill="1" applyBorder="1" applyAlignment="1" applyProtection="1">
      <alignment horizontal="left" vertical="center" wrapText="1"/>
    </xf>
    <xf numFmtId="3" fontId="3" fillId="4" borderId="4" xfId="0" applyNumberFormat="1" applyFont="1" applyFill="1" applyBorder="1" applyAlignment="1">
      <alignment horizontal="right"/>
    </xf>
    <xf numFmtId="3" fontId="3" fillId="4" borderId="3" xfId="0" applyNumberFormat="1" applyFont="1" applyFill="1" applyBorder="1" applyAlignment="1">
      <alignment horizontal="right"/>
    </xf>
    <xf numFmtId="0" fontId="7" fillId="5" borderId="3" xfId="0" applyNumberFormat="1" applyFont="1" applyFill="1" applyBorder="1" applyAlignment="1" applyProtection="1">
      <alignment horizontal="left" vertical="center" wrapText="1"/>
    </xf>
    <xf numFmtId="0" fontId="9" fillId="7" borderId="3" xfId="0" applyNumberFormat="1" applyFont="1" applyFill="1" applyBorder="1" applyAlignment="1" applyProtection="1">
      <alignment horizontal="left" vertical="center" wrapText="1"/>
    </xf>
    <xf numFmtId="0" fontId="7" fillId="5" borderId="3" xfId="0" quotePrefix="1" applyFont="1" applyFill="1" applyBorder="1" applyAlignment="1">
      <alignment horizontal="left" vertical="center"/>
    </xf>
    <xf numFmtId="0" fontId="19" fillId="5" borderId="3" xfId="0" quotePrefix="1" applyFont="1" applyFill="1" applyBorder="1" applyAlignment="1">
      <alignment horizontal="left" vertical="center"/>
    </xf>
    <xf numFmtId="0" fontId="19" fillId="5" borderId="3" xfId="0" quotePrefix="1" applyFont="1" applyFill="1" applyBorder="1" applyAlignment="1">
      <alignment horizontal="left" vertical="center" wrapText="1"/>
    </xf>
    <xf numFmtId="0" fontId="6" fillId="2" borderId="1" xfId="0" quotePrefix="1" applyFont="1" applyFill="1" applyBorder="1" applyAlignment="1">
      <alignment horizontal="left" wrapText="1"/>
    </xf>
    <xf numFmtId="0" fontId="6" fillId="2" borderId="2" xfId="0" quotePrefix="1" applyFont="1" applyFill="1" applyBorder="1" applyAlignment="1">
      <alignment horizontal="left" wrapText="1"/>
    </xf>
    <xf numFmtId="0" fontId="6" fillId="2" borderId="2" xfId="0" quotePrefix="1" applyFont="1" applyFill="1" applyBorder="1" applyAlignment="1">
      <alignment horizontal="center" wrapText="1"/>
    </xf>
    <xf numFmtId="0" fontId="6" fillId="2" borderId="2" xfId="0" quotePrefix="1" applyNumberFormat="1" applyFont="1" applyFill="1" applyBorder="1" applyAlignment="1" applyProtection="1">
      <alignment horizontal="left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3" fontId="3" fillId="2" borderId="3" xfId="0" applyNumberFormat="1" applyFont="1" applyFill="1" applyBorder="1" applyAlignment="1">
      <alignment horizontal="right"/>
    </xf>
    <xf numFmtId="0" fontId="7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/>
    </xf>
    <xf numFmtId="0" fontId="0" fillId="0" borderId="3" xfId="0" applyBorder="1"/>
    <xf numFmtId="0" fontId="1" fillId="0" borderId="0" xfId="0" applyFont="1"/>
    <xf numFmtId="3" fontId="0" fillId="0" borderId="3" xfId="0" applyNumberFormat="1" applyBorder="1"/>
    <xf numFmtId="0" fontId="3" fillId="2" borderId="4" xfId="0" applyNumberFormat="1" applyFont="1" applyFill="1" applyBorder="1" applyAlignment="1">
      <alignment horizontal="right"/>
    </xf>
    <xf numFmtId="0" fontId="3" fillId="5" borderId="4" xfId="0" applyNumberFormat="1" applyFont="1" applyFill="1" applyBorder="1" applyAlignment="1">
      <alignment horizontal="right"/>
    </xf>
    <xf numFmtId="0" fontId="6" fillId="5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center" wrapText="1"/>
    </xf>
    <xf numFmtId="3" fontId="3" fillId="2" borderId="3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3" fontId="3" fillId="4" borderId="3" xfId="0" applyNumberFormat="1" applyFont="1" applyFill="1" applyBorder="1" applyAlignment="1">
      <alignment horizontal="left" wrapText="1"/>
    </xf>
    <xf numFmtId="3" fontId="3" fillId="5" borderId="3" xfId="0" applyNumberFormat="1" applyFont="1" applyFill="1" applyBorder="1" applyAlignment="1">
      <alignment horizontal="left" wrapText="1"/>
    </xf>
    <xf numFmtId="3" fontId="3" fillId="2" borderId="3" xfId="0" applyNumberFormat="1" applyFont="1" applyFill="1" applyBorder="1" applyAlignment="1">
      <alignment horizontal="left" wrapText="1"/>
    </xf>
    <xf numFmtId="3" fontId="6" fillId="5" borderId="3" xfId="0" applyNumberFormat="1" applyFont="1" applyFill="1" applyBorder="1" applyAlignment="1">
      <alignment horizontal="left" wrapText="1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0" fontId="3" fillId="2" borderId="3" xfId="0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>
      <alignment horizontal="right"/>
    </xf>
    <xf numFmtId="3" fontId="3" fillId="2" borderId="2" xfId="0" applyNumberFormat="1" applyFont="1" applyFill="1" applyBorder="1" applyAlignment="1" applyProtection="1">
      <alignment horizontal="center" vertical="center" wrapText="1"/>
    </xf>
    <xf numFmtId="3" fontId="3" fillId="2" borderId="4" xfId="0" applyNumberFormat="1" applyFont="1" applyFill="1" applyBorder="1" applyAlignment="1" applyProtection="1">
      <alignment horizontal="center" vertical="center" wrapText="1"/>
    </xf>
    <xf numFmtId="3" fontId="3" fillId="2" borderId="1" xfId="0" applyNumberFormat="1" applyFont="1" applyFill="1" applyBorder="1" applyAlignment="1" applyProtection="1">
      <alignment horizontal="center" vertical="center" wrapText="1"/>
    </xf>
    <xf numFmtId="0" fontId="0" fillId="2" borderId="3" xfId="0" applyFill="1" applyBorder="1" applyAlignment="1">
      <alignment horizontal="center"/>
    </xf>
    <xf numFmtId="0" fontId="24" fillId="3" borderId="3" xfId="0" applyNumberFormat="1" applyFont="1" applyFill="1" applyBorder="1" applyAlignment="1" applyProtection="1">
      <alignment horizontal="left" vertical="center" wrapText="1"/>
    </xf>
    <xf numFmtId="3" fontId="24" fillId="3" borderId="4" xfId="0" applyNumberFormat="1" applyFont="1" applyFill="1" applyBorder="1" applyAlignment="1">
      <alignment horizontal="right"/>
    </xf>
    <xf numFmtId="0" fontId="1" fillId="3" borderId="3" xfId="0" applyFont="1" applyFill="1" applyBorder="1"/>
    <xf numFmtId="0" fontId="0" fillId="4" borderId="3" xfId="0" applyFill="1" applyBorder="1"/>
    <xf numFmtId="0" fontId="0" fillId="5" borderId="3" xfId="0" applyFill="1" applyBorder="1"/>
    <xf numFmtId="3" fontId="6" fillId="2" borderId="3" xfId="0" applyNumberFormat="1" applyFont="1" applyFill="1" applyBorder="1" applyAlignment="1">
      <alignment horizontal="center" wrapText="1"/>
    </xf>
    <xf numFmtId="0" fontId="0" fillId="2" borderId="3" xfId="0" applyFill="1" applyBorder="1"/>
    <xf numFmtId="3" fontId="24" fillId="3" borderId="3" xfId="0" applyNumberFormat="1" applyFont="1" applyFill="1" applyBorder="1" applyAlignment="1">
      <alignment horizontal="left" wrapText="1"/>
    </xf>
    <xf numFmtId="3" fontId="6" fillId="7" borderId="3" xfId="0" applyNumberFormat="1" applyFont="1" applyFill="1" applyBorder="1" applyAlignment="1">
      <alignment horizontal="left"/>
    </xf>
    <xf numFmtId="0" fontId="7" fillId="3" borderId="3" xfId="0" applyNumberFormat="1" applyFont="1" applyFill="1" applyBorder="1" applyAlignment="1" applyProtection="1">
      <alignment horizontal="left" vertical="center" wrapText="1"/>
    </xf>
    <xf numFmtId="0" fontId="7" fillId="3" borderId="3" xfId="0" applyNumberFormat="1" applyFont="1" applyFill="1" applyBorder="1" applyAlignment="1" applyProtection="1">
      <alignment vertical="center" wrapText="1"/>
    </xf>
    <xf numFmtId="0" fontId="9" fillId="7" borderId="3" xfId="0" applyFont="1" applyFill="1" applyBorder="1" applyAlignment="1">
      <alignment horizontal="left" vertical="center"/>
    </xf>
    <xf numFmtId="0" fontId="7" fillId="7" borderId="3" xfId="0" applyNumberFormat="1" applyFont="1" applyFill="1" applyBorder="1" applyAlignment="1" applyProtection="1">
      <alignment horizontal="left" vertical="center" wrapText="1"/>
    </xf>
    <xf numFmtId="0" fontId="7" fillId="7" borderId="3" xfId="0" applyNumberFormat="1" applyFont="1" applyFill="1" applyBorder="1" applyAlignment="1" applyProtection="1">
      <alignment vertical="center" wrapText="1"/>
    </xf>
    <xf numFmtId="0" fontId="20" fillId="2" borderId="3" xfId="0" quotePrefix="1" applyFont="1" applyFill="1" applyBorder="1" applyAlignment="1">
      <alignment horizontal="left" vertical="center"/>
    </xf>
    <xf numFmtId="0" fontId="20" fillId="2" borderId="3" xfId="0" quotePrefix="1" applyFont="1" applyFill="1" applyBorder="1" applyAlignment="1">
      <alignment horizontal="left" vertical="center" wrapText="1"/>
    </xf>
    <xf numFmtId="0" fontId="6" fillId="2" borderId="3" xfId="0" applyNumberFormat="1" applyFont="1" applyFill="1" applyBorder="1" applyAlignment="1">
      <alignment horizontal="right"/>
    </xf>
    <xf numFmtId="0" fontId="3" fillId="7" borderId="3" xfId="0" applyNumberFormat="1" applyFont="1" applyFill="1" applyBorder="1" applyAlignment="1">
      <alignment horizontal="right"/>
    </xf>
    <xf numFmtId="0" fontId="3" fillId="3" borderId="3" xfId="0" applyNumberFormat="1" applyFont="1" applyFill="1" applyBorder="1" applyAlignment="1">
      <alignment horizontal="right"/>
    </xf>
    <xf numFmtId="0" fontId="0" fillId="4" borderId="3" xfId="0" applyNumberFormat="1" applyFill="1" applyBorder="1"/>
    <xf numFmtId="3" fontId="0" fillId="4" borderId="3" xfId="0" applyNumberFormat="1" applyFill="1" applyBorder="1"/>
    <xf numFmtId="0" fontId="0" fillId="5" borderId="3" xfId="0" applyNumberFormat="1" applyFill="1" applyBorder="1"/>
    <xf numFmtId="3" fontId="0" fillId="5" borderId="3" xfId="0" applyNumberFormat="1" applyFill="1" applyBorder="1"/>
    <xf numFmtId="0" fontId="0" fillId="0" borderId="3" xfId="0" applyNumberFormat="1" applyBorder="1"/>
    <xf numFmtId="0" fontId="3" fillId="5" borderId="3" xfId="0" applyNumberFormat="1" applyFont="1" applyFill="1" applyBorder="1" applyAlignment="1">
      <alignment horizontal="right"/>
    </xf>
    <xf numFmtId="0" fontId="0" fillId="2" borderId="3" xfId="0" applyFont="1" applyFill="1" applyBorder="1"/>
    <xf numFmtId="0" fontId="22" fillId="4" borderId="3" xfId="0" applyNumberFormat="1" applyFont="1" applyFill="1" applyBorder="1" applyAlignment="1" applyProtection="1">
      <alignment horizontal="center" vertical="center" wrapText="1"/>
    </xf>
    <xf numFmtId="0" fontId="22" fillId="5" borderId="3" xfId="0" applyNumberFormat="1" applyFont="1" applyFill="1" applyBorder="1" applyAlignment="1" applyProtection="1">
      <alignment horizontal="center" vertical="center" wrapText="1"/>
    </xf>
    <xf numFmtId="0" fontId="9" fillId="4" borderId="3" xfId="0" quotePrefix="1" applyFont="1" applyFill="1" applyBorder="1" applyAlignment="1">
      <alignment horizontal="left" vertical="center"/>
    </xf>
    <xf numFmtId="0" fontId="6" fillId="4" borderId="4" xfId="0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>
      <alignment horizontal="left" wrapText="1"/>
    </xf>
    <xf numFmtId="0" fontId="23" fillId="5" borderId="3" xfId="0" applyNumberFormat="1" applyFont="1" applyFill="1" applyBorder="1" applyAlignment="1" applyProtection="1">
      <alignment horizontal="center" vertical="center" wrapText="1"/>
    </xf>
    <xf numFmtId="0" fontId="3" fillId="4" borderId="4" xfId="0" applyNumberFormat="1" applyFont="1" applyFill="1" applyBorder="1" applyAlignment="1" applyProtection="1">
      <alignment horizontal="center" vertical="center" wrapText="1"/>
    </xf>
    <xf numFmtId="0" fontId="3" fillId="4" borderId="4" xfId="0" applyNumberFormat="1" applyFont="1" applyFill="1" applyBorder="1" applyAlignment="1" applyProtection="1">
      <alignment horizontal="left" vertical="center" wrapText="1"/>
    </xf>
    <xf numFmtId="3" fontId="3" fillId="4" borderId="3" xfId="0" applyNumberFormat="1" applyFont="1" applyFill="1" applyBorder="1" applyAlignment="1" applyProtection="1">
      <alignment horizontal="left" vertical="center" wrapText="1"/>
    </xf>
    <xf numFmtId="3" fontId="6" fillId="7" borderId="3" xfId="0" applyNumberFormat="1" applyFont="1" applyFill="1" applyBorder="1" applyAlignment="1">
      <alignment horizontal="left" wrapText="1"/>
    </xf>
    <xf numFmtId="3" fontId="6" fillId="3" borderId="3" xfId="0" applyNumberFormat="1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 applyProtection="1">
      <alignment horizontal="center" vertical="center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>
      <alignment horizontal="center"/>
    </xf>
    <xf numFmtId="0" fontId="1" fillId="3" borderId="3" xfId="0" applyNumberFormat="1" applyFont="1" applyFill="1" applyBorder="1"/>
    <xf numFmtId="3" fontId="1" fillId="3" borderId="3" xfId="0" applyNumberFormat="1" applyFont="1" applyFill="1" applyBorder="1"/>
    <xf numFmtId="0" fontId="0" fillId="5" borderId="1" xfId="0" applyFill="1" applyBorder="1"/>
    <xf numFmtId="0" fontId="0" fillId="0" borderId="1" xfId="0" applyBorder="1"/>
    <xf numFmtId="0" fontId="5" fillId="4" borderId="1" xfId="0" applyNumberFormat="1" applyFont="1" applyFill="1" applyBorder="1" applyAlignment="1" applyProtection="1">
      <alignment horizontal="center" vertical="center" wrapText="1"/>
    </xf>
    <xf numFmtId="0" fontId="2" fillId="5" borderId="1" xfId="0" applyNumberFormat="1" applyFont="1" applyFill="1" applyBorder="1" applyAlignment="1" applyProtection="1">
      <alignment horizontal="center" vertical="center" wrapText="1"/>
    </xf>
    <xf numFmtId="0" fontId="6" fillId="3" borderId="3" xfId="0" applyNumberFormat="1" applyFont="1" applyFill="1" applyBorder="1" applyAlignment="1" applyProtection="1">
      <alignment horizontal="right" vertical="center" wrapText="1"/>
    </xf>
    <xf numFmtId="3" fontId="3" fillId="4" borderId="3" xfId="0" applyNumberFormat="1" applyFont="1" applyFill="1" applyBorder="1" applyAlignment="1" applyProtection="1">
      <alignment horizontal="right" vertical="center" wrapText="1"/>
    </xf>
    <xf numFmtId="3" fontId="22" fillId="4" borderId="3" xfId="0" applyNumberFormat="1" applyFont="1" applyFill="1" applyBorder="1" applyAlignment="1" applyProtection="1">
      <alignment horizontal="right" vertical="center" wrapText="1"/>
    </xf>
    <xf numFmtId="3" fontId="23" fillId="5" borderId="3" xfId="0" applyNumberFormat="1" applyFont="1" applyFill="1" applyBorder="1" applyAlignment="1" applyProtection="1">
      <alignment horizontal="right" vertical="center" wrapText="1"/>
    </xf>
    <xf numFmtId="0" fontId="6" fillId="3" borderId="3" xfId="0" applyNumberFormat="1" applyFont="1" applyFill="1" applyBorder="1" applyAlignment="1" applyProtection="1">
      <alignment horizontal="left" vertical="center" wrapText="1"/>
    </xf>
    <xf numFmtId="0" fontId="3" fillId="5" borderId="3" xfId="0" applyNumberFormat="1" applyFont="1" applyFill="1" applyBorder="1" applyAlignment="1" applyProtection="1">
      <alignment horizontal="left" vertical="center" wrapText="1"/>
    </xf>
    <xf numFmtId="0" fontId="21" fillId="5" borderId="3" xfId="0" applyFont="1" applyFill="1" applyBorder="1" applyAlignment="1">
      <alignment horizontal="left" wrapText="1"/>
    </xf>
    <xf numFmtId="0" fontId="21" fillId="0" borderId="3" xfId="0" applyFont="1" applyBorder="1" applyAlignment="1">
      <alignment horizontal="left" wrapText="1"/>
    </xf>
    <xf numFmtId="0" fontId="6" fillId="4" borderId="3" xfId="0" applyNumberFormat="1" applyFont="1" applyFill="1" applyBorder="1" applyAlignment="1" applyProtection="1">
      <alignment horizontal="left" vertical="center" wrapText="1"/>
    </xf>
    <xf numFmtId="0" fontId="21" fillId="4" borderId="3" xfId="0" applyFont="1" applyFill="1" applyBorder="1" applyAlignment="1">
      <alignment wrapText="1"/>
    </xf>
    <xf numFmtId="0" fontId="21" fillId="5" borderId="3" xfId="0" applyFont="1" applyFill="1" applyBorder="1" applyAlignment="1">
      <alignment wrapText="1"/>
    </xf>
    <xf numFmtId="0" fontId="21" fillId="0" borderId="3" xfId="0" applyFont="1" applyBorder="1" applyAlignment="1">
      <alignment wrapText="1"/>
    </xf>
    <xf numFmtId="0" fontId="24" fillId="3" borderId="3" xfId="0" applyFont="1" applyFill="1" applyBorder="1" applyAlignment="1">
      <alignment wrapText="1"/>
    </xf>
    <xf numFmtId="0" fontId="21" fillId="0" borderId="3" xfId="0" applyFont="1" applyBorder="1"/>
    <xf numFmtId="0" fontId="0" fillId="2" borderId="3" xfId="0" applyNumberFormat="1" applyFill="1" applyBorder="1"/>
    <xf numFmtId="0" fontId="21" fillId="2" borderId="3" xfId="0" applyFont="1" applyFill="1" applyBorder="1" applyAlignment="1">
      <alignment wrapText="1"/>
    </xf>
    <xf numFmtId="0" fontId="0" fillId="8" borderId="3" xfId="0" applyFill="1" applyBorder="1"/>
    <xf numFmtId="0" fontId="0" fillId="8" borderId="3" xfId="0" applyNumberFormat="1" applyFill="1" applyBorder="1"/>
    <xf numFmtId="3" fontId="0" fillId="8" borderId="3" xfId="0" applyNumberFormat="1" applyFill="1" applyBorder="1"/>
    <xf numFmtId="0" fontId="21" fillId="8" borderId="3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5" borderId="3" xfId="0" applyNumberFormat="1" applyFont="1" applyFill="1" applyBorder="1" applyAlignment="1">
      <alignment horizontal="right"/>
    </xf>
    <xf numFmtId="4" fontId="3" fillId="4" borderId="3" xfId="0" applyNumberFormat="1" applyFont="1" applyFill="1" applyBorder="1" applyAlignment="1">
      <alignment horizontal="right"/>
    </xf>
    <xf numFmtId="4" fontId="6" fillId="4" borderId="3" xfId="0" applyNumberFormat="1" applyFont="1" applyFill="1" applyBorder="1" applyAlignment="1">
      <alignment horizontal="right"/>
    </xf>
    <xf numFmtId="4" fontId="0" fillId="5" borderId="3" xfId="0" applyNumberFormat="1" applyFill="1" applyBorder="1"/>
    <xf numFmtId="4" fontId="0" fillId="0" borderId="3" xfId="0" applyNumberFormat="1" applyBorder="1"/>
    <xf numFmtId="4" fontId="22" fillId="4" borderId="3" xfId="0" applyNumberFormat="1" applyFont="1" applyFill="1" applyBorder="1" applyAlignment="1" applyProtection="1">
      <alignment horizontal="right" vertical="center" wrapText="1"/>
    </xf>
    <xf numFmtId="4" fontId="23" fillId="5" borderId="3" xfId="0" applyNumberFormat="1" applyFont="1" applyFill="1" applyBorder="1" applyAlignment="1" applyProtection="1">
      <alignment horizontal="right" vertical="center" wrapText="1"/>
    </xf>
    <xf numFmtId="4" fontId="3" fillId="4" borderId="3" xfId="0" applyNumberFormat="1" applyFont="1" applyFill="1" applyBorder="1" applyAlignment="1" applyProtection="1">
      <alignment horizontal="right" vertical="center" wrapText="1"/>
    </xf>
    <xf numFmtId="4" fontId="6" fillId="7" borderId="3" xfId="0" applyNumberFormat="1" applyFont="1" applyFill="1" applyBorder="1" applyAlignment="1">
      <alignment horizontal="right"/>
    </xf>
    <xf numFmtId="4" fontId="24" fillId="3" borderId="3" xfId="0" applyNumberFormat="1" applyFont="1" applyFill="1" applyBorder="1" applyAlignment="1">
      <alignment horizontal="right"/>
    </xf>
    <xf numFmtId="0" fontId="9" fillId="4" borderId="3" xfId="0" quotePrefix="1" applyFont="1" applyFill="1" applyBorder="1" applyAlignment="1">
      <alignment horizontal="left" vertical="center" wrapText="1"/>
    </xf>
    <xf numFmtId="0" fontId="9" fillId="5" borderId="3" xfId="0" quotePrefix="1" applyFont="1" applyFill="1" applyBorder="1" applyAlignment="1">
      <alignment horizontal="left" vertical="center"/>
    </xf>
    <xf numFmtId="0" fontId="9" fillId="5" borderId="3" xfId="0" quotePrefix="1" applyFont="1" applyFill="1" applyBorder="1" applyAlignment="1">
      <alignment horizontal="left" vertical="center" wrapText="1"/>
    </xf>
    <xf numFmtId="4" fontId="6" fillId="5" borderId="3" xfId="0" applyNumberFormat="1" applyFont="1" applyFill="1" applyBorder="1" applyAlignment="1">
      <alignment horizontal="right"/>
    </xf>
    <xf numFmtId="4" fontId="0" fillId="4" borderId="3" xfId="0" applyNumberFormat="1" applyFill="1" applyBorder="1"/>
    <xf numFmtId="2" fontId="0" fillId="5" borderId="3" xfId="0" applyNumberFormat="1" applyFill="1" applyBorder="1"/>
    <xf numFmtId="2" fontId="0" fillId="0" borderId="3" xfId="0" applyNumberFormat="1" applyBorder="1"/>
    <xf numFmtId="2" fontId="0" fillId="4" borderId="3" xfId="0" applyNumberFormat="1" applyFill="1" applyBorder="1"/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 applyProtection="1">
      <alignment horizontal="right" wrapText="1"/>
    </xf>
    <xf numFmtId="4" fontId="6" fillId="3" borderId="1" xfId="0" applyNumberFormat="1" applyFont="1" applyFill="1" applyBorder="1" applyAlignment="1" applyProtection="1">
      <alignment horizontal="right" vertical="center" wrapText="1"/>
    </xf>
    <xf numFmtId="4" fontId="6" fillId="2" borderId="3" xfId="0" applyNumberFormat="1" applyFont="1" applyFill="1" applyBorder="1" applyAlignment="1">
      <alignment horizontal="center" wrapText="1"/>
    </xf>
    <xf numFmtId="4" fontId="3" fillId="2" borderId="3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 applyProtection="1">
      <alignment horizontal="right" vertical="center" wrapText="1"/>
    </xf>
    <xf numFmtId="2" fontId="0" fillId="7" borderId="3" xfId="0" applyNumberFormat="1" applyFill="1" applyBorder="1"/>
    <xf numFmtId="4" fontId="1" fillId="3" borderId="3" xfId="0" applyNumberFormat="1" applyFont="1" applyFill="1" applyBorder="1"/>
    <xf numFmtId="4" fontId="6" fillId="3" borderId="3" xfId="0" applyNumberFormat="1" applyFont="1" applyFill="1" applyBorder="1" applyAlignment="1" applyProtection="1">
      <alignment horizontal="right" wrapText="1"/>
    </xf>
    <xf numFmtId="4" fontId="6" fillId="3" borderId="3" xfId="0" applyNumberFormat="1" applyFont="1" applyFill="1" applyBorder="1" applyAlignment="1" applyProtection="1">
      <alignment horizontal="center" vertical="center" wrapText="1"/>
    </xf>
    <xf numFmtId="4" fontId="6" fillId="2" borderId="3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0" fontId="26" fillId="3" borderId="3" xfId="0" applyNumberFormat="1" applyFont="1" applyFill="1" applyBorder="1" applyAlignment="1" applyProtection="1">
      <alignment horizontal="center" vertical="center" wrapText="1"/>
    </xf>
    <xf numFmtId="3" fontId="3" fillId="2" borderId="4" xfId="0" applyNumberFormat="1" applyFont="1" applyFill="1" applyBorder="1" applyAlignment="1">
      <alignment horizontal="left" vertical="center"/>
    </xf>
    <xf numFmtId="3" fontId="3" fillId="2" borderId="3" xfId="0" applyNumberFormat="1" applyFont="1" applyFill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4" fontId="3" fillId="2" borderId="3" xfId="0" applyNumberFormat="1" applyFont="1" applyFill="1" applyBorder="1" applyAlignment="1">
      <alignment horizontal="left" vertical="center"/>
    </xf>
    <xf numFmtId="0" fontId="28" fillId="0" borderId="3" xfId="0" applyFont="1" applyBorder="1" applyAlignment="1">
      <alignment horizontal="left" vertical="center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3" fontId="6" fillId="2" borderId="4" xfId="0" applyNumberFormat="1" applyFont="1" applyFill="1" applyBorder="1" applyAlignment="1">
      <alignment horizontal="left" vertical="center"/>
    </xf>
    <xf numFmtId="3" fontId="6" fillId="2" borderId="3" xfId="0" applyNumberFormat="1" applyFont="1" applyFill="1" applyBorder="1" applyAlignment="1">
      <alignment horizontal="left" vertical="center"/>
    </xf>
    <xf numFmtId="4" fontId="6" fillId="2" borderId="3" xfId="0" applyNumberFormat="1" applyFont="1" applyFill="1" applyBorder="1" applyAlignment="1">
      <alignment horizontal="left" vertical="center"/>
    </xf>
    <xf numFmtId="3" fontId="3" fillId="2" borderId="3" xfId="0" applyNumberFormat="1" applyFont="1" applyFill="1" applyBorder="1" applyAlignment="1">
      <alignment horizontal="center" vertical="center"/>
    </xf>
    <xf numFmtId="4" fontId="6" fillId="6" borderId="3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left" vertical="center"/>
    </xf>
    <xf numFmtId="4" fontId="6" fillId="2" borderId="4" xfId="0" applyNumberFormat="1" applyFont="1" applyFill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9" fillId="0" borderId="1" xfId="0" quotePrefix="1" applyFont="1" applyFill="1" applyBorder="1" applyAlignment="1">
      <alignment horizontal="left" vertical="center"/>
    </xf>
    <xf numFmtId="4" fontId="3" fillId="5" borderId="1" xfId="0" applyNumberFormat="1" applyFont="1" applyFill="1" applyBorder="1" applyAlignment="1">
      <alignment horizontal="right"/>
    </xf>
    <xf numFmtId="4" fontId="0" fillId="2" borderId="3" xfId="0" applyNumberFormat="1" applyFill="1" applyBorder="1"/>
    <xf numFmtId="3" fontId="3" fillId="2" borderId="3" xfId="0" applyNumberFormat="1" applyFont="1" applyFill="1" applyBorder="1" applyAlignment="1">
      <alignment horizontal="righ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4" fontId="29" fillId="0" borderId="6" xfId="0" applyNumberFormat="1" applyFont="1" applyFill="1" applyBorder="1" applyAlignment="1" applyProtection="1">
      <alignment horizontal="right" vertical="center" shrinkToFit="1"/>
      <protection locked="0"/>
    </xf>
    <xf numFmtId="4" fontId="0" fillId="0" borderId="0" xfId="0" applyNumberFormat="1"/>
    <xf numFmtId="0" fontId="12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Border="1" applyAlignment="1">
      <alignment wrapText="1"/>
    </xf>
    <xf numFmtId="0" fontId="9" fillId="2" borderId="0" xfId="0" applyNumberFormat="1" applyFont="1" applyFill="1" applyBorder="1" applyAlignment="1" applyProtection="1">
      <alignment horizontal="left" vertical="center" wrapText="1"/>
    </xf>
    <xf numFmtId="0" fontId="9" fillId="2" borderId="0" xfId="0" quotePrefix="1" applyNumberFormat="1" applyFont="1" applyFill="1" applyBorder="1" applyAlignment="1" applyProtection="1">
      <alignment horizontal="left" vertical="center" wrapText="1"/>
    </xf>
    <xf numFmtId="0" fontId="7" fillId="2" borderId="0" xfId="0" applyNumberFormat="1" applyFont="1" applyFill="1" applyBorder="1" applyAlignment="1" applyProtection="1">
      <alignment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0" fillId="2" borderId="0" xfId="0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11" fillId="0" borderId="0" xfId="0" applyFont="1" applyAlignment="1">
      <alignment vertical="center" wrapText="1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25" fillId="0" borderId="0" xfId="0" applyFont="1" applyAlignment="1">
      <alignment horizontal="center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26" fillId="3" borderId="1" xfId="0" applyNumberFormat="1" applyFont="1" applyFill="1" applyBorder="1" applyAlignment="1" applyProtection="1">
      <alignment horizontal="center" vertical="center" wrapText="1"/>
    </xf>
    <xf numFmtId="0" fontId="26" fillId="3" borderId="2" xfId="0" applyNumberFormat="1" applyFont="1" applyFill="1" applyBorder="1" applyAlignment="1" applyProtection="1">
      <alignment horizontal="center" vertical="center" wrapText="1"/>
    </xf>
    <xf numFmtId="0" fontId="26" fillId="3" borderId="4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</cellXfs>
  <cellStyles count="1">
    <cellStyle name="Normalno" xfId="0" builtinId="0"/>
  </cellStyles>
  <dxfs count="4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workbookViewId="0">
      <selection activeCell="J28" sqref="J28"/>
    </sheetView>
  </sheetViews>
  <sheetFormatPr defaultRowHeight="15" x14ac:dyDescent="0.25"/>
  <cols>
    <col min="5" max="9" width="25.28515625" customWidth="1"/>
    <col min="10" max="10" width="15.7109375" customWidth="1"/>
    <col min="11" max="11" width="14.140625" customWidth="1"/>
    <col min="12" max="12" width="12" customWidth="1"/>
  </cols>
  <sheetData>
    <row r="1" spans="1:11" ht="42" customHeight="1" x14ac:dyDescent="0.25">
      <c r="A1" s="275" t="s">
        <v>205</v>
      </c>
      <c r="B1" s="275"/>
      <c r="C1" s="275"/>
      <c r="D1" s="275"/>
      <c r="E1" s="275"/>
      <c r="F1" s="275"/>
      <c r="G1" s="275"/>
      <c r="H1" s="275"/>
      <c r="I1" s="275"/>
      <c r="J1" s="275"/>
      <c r="K1" s="65"/>
    </row>
    <row r="2" spans="1:11" ht="18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15.75" x14ac:dyDescent="0.25">
      <c r="A3" s="275" t="s">
        <v>12</v>
      </c>
      <c r="B3" s="275"/>
      <c r="C3" s="275"/>
      <c r="D3" s="275"/>
      <c r="E3" s="275"/>
      <c r="F3" s="275"/>
      <c r="G3" s="275"/>
      <c r="H3" s="275"/>
      <c r="I3" s="284"/>
      <c r="J3" s="284"/>
      <c r="K3" s="68"/>
    </row>
    <row r="4" spans="1:11" ht="18" x14ac:dyDescent="0.25">
      <c r="A4" s="24"/>
      <c r="B4" s="24"/>
      <c r="C4" s="24"/>
      <c r="D4" s="24"/>
      <c r="E4" s="24"/>
      <c r="F4" s="24"/>
      <c r="G4" s="24"/>
      <c r="H4" s="24"/>
      <c r="I4" s="5"/>
      <c r="J4" s="5"/>
      <c r="K4" s="5"/>
    </row>
    <row r="5" spans="1:11" ht="15.75" x14ac:dyDescent="0.25">
      <c r="A5" s="275" t="s">
        <v>16</v>
      </c>
      <c r="B5" s="285"/>
      <c r="C5" s="285"/>
      <c r="D5" s="285"/>
      <c r="E5" s="285"/>
      <c r="F5" s="285"/>
      <c r="G5" s="285"/>
      <c r="H5" s="285"/>
      <c r="I5" s="285"/>
      <c r="J5" s="285"/>
      <c r="K5" s="66"/>
    </row>
    <row r="6" spans="1:11" ht="18" x14ac:dyDescent="0.25">
      <c r="A6" s="1"/>
      <c r="B6" s="2"/>
      <c r="C6" s="2"/>
      <c r="D6" s="2"/>
      <c r="E6" s="6"/>
      <c r="F6" s="7"/>
      <c r="G6" s="7"/>
      <c r="H6" s="7"/>
      <c r="I6" s="7"/>
      <c r="J6" s="31" t="s">
        <v>22</v>
      </c>
      <c r="K6" s="72"/>
    </row>
    <row r="7" spans="1:11" ht="25.5" x14ac:dyDescent="0.25">
      <c r="A7" s="112"/>
      <c r="B7" s="113"/>
      <c r="C7" s="113"/>
      <c r="D7" s="114"/>
      <c r="E7" s="115"/>
      <c r="F7" s="3" t="s">
        <v>206</v>
      </c>
      <c r="G7" s="3" t="s">
        <v>207</v>
      </c>
      <c r="H7" s="3" t="s">
        <v>208</v>
      </c>
      <c r="I7" s="3" t="s">
        <v>209</v>
      </c>
      <c r="J7" s="3" t="s">
        <v>68</v>
      </c>
      <c r="K7" s="3" t="s">
        <v>69</v>
      </c>
    </row>
    <row r="8" spans="1:11" x14ac:dyDescent="0.25">
      <c r="A8" s="27"/>
      <c r="B8" s="28"/>
      <c r="C8" s="28"/>
      <c r="D8" s="89">
        <v>1</v>
      </c>
      <c r="E8" s="29"/>
      <c r="F8" s="87">
        <v>2</v>
      </c>
      <c r="G8" s="87">
        <v>3</v>
      </c>
      <c r="H8" s="87">
        <v>4</v>
      </c>
      <c r="I8" s="87">
        <v>5</v>
      </c>
      <c r="J8" s="87">
        <v>6</v>
      </c>
      <c r="K8" s="87">
        <v>7</v>
      </c>
    </row>
    <row r="9" spans="1:11" x14ac:dyDescent="0.25">
      <c r="A9" s="286" t="s">
        <v>0</v>
      </c>
      <c r="B9" s="274"/>
      <c r="C9" s="274"/>
      <c r="D9" s="274"/>
      <c r="E9" s="287"/>
      <c r="F9" s="211">
        <v>871963.87</v>
      </c>
      <c r="G9" s="263">
        <v>1966353</v>
      </c>
      <c r="H9" s="263">
        <v>1966353</v>
      </c>
      <c r="I9" s="211">
        <v>935384.45</v>
      </c>
      <c r="J9" s="211">
        <f>I9/F9*100</f>
        <v>107.27330365190475</v>
      </c>
      <c r="K9" s="30">
        <f>I9/H9*100</f>
        <v>47.569508119854369</v>
      </c>
    </row>
    <row r="10" spans="1:11" x14ac:dyDescent="0.25">
      <c r="A10" s="288" t="s">
        <v>23</v>
      </c>
      <c r="B10" s="289"/>
      <c r="C10" s="289"/>
      <c r="D10" s="289"/>
      <c r="E10" s="283"/>
      <c r="F10" s="209">
        <v>785450.29</v>
      </c>
      <c r="G10" s="264">
        <v>1940253</v>
      </c>
      <c r="H10" s="264">
        <v>1940253</v>
      </c>
      <c r="I10" s="209">
        <v>935384.45</v>
      </c>
      <c r="J10" s="211">
        <f t="shared" ref="J10:J15" si="0">I10/F10*100</f>
        <v>119.08894323535102</v>
      </c>
      <c r="K10" s="263">
        <f t="shared" ref="K10:K15" si="1">I10/H10*100</f>
        <v>48.209406195996088</v>
      </c>
    </row>
    <row r="11" spans="1:11" x14ac:dyDescent="0.25">
      <c r="A11" s="290" t="s">
        <v>24</v>
      </c>
      <c r="B11" s="283"/>
      <c r="C11" s="283"/>
      <c r="D11" s="283"/>
      <c r="E11" s="283"/>
      <c r="F11" s="209">
        <v>27.87</v>
      </c>
      <c r="G11" s="264">
        <v>100</v>
      </c>
      <c r="H11" s="264">
        <v>100</v>
      </c>
      <c r="I11" s="209">
        <v>0</v>
      </c>
      <c r="J11" s="211">
        <f t="shared" si="0"/>
        <v>0</v>
      </c>
      <c r="K11" s="263">
        <f t="shared" si="1"/>
        <v>0</v>
      </c>
    </row>
    <row r="12" spans="1:11" s="118" customFormat="1" x14ac:dyDescent="0.25">
      <c r="A12" s="259" t="s">
        <v>204</v>
      </c>
      <c r="B12" s="258"/>
      <c r="C12" s="258"/>
      <c r="D12" s="258"/>
      <c r="E12" s="258"/>
      <c r="F12" s="209">
        <v>86485.71</v>
      </c>
      <c r="G12" s="209">
        <v>26000</v>
      </c>
      <c r="H12" s="209">
        <v>26000</v>
      </c>
      <c r="I12" s="209">
        <v>0</v>
      </c>
      <c r="J12" s="211"/>
      <c r="K12" s="263">
        <f t="shared" si="1"/>
        <v>0</v>
      </c>
    </row>
    <row r="13" spans="1:11" x14ac:dyDescent="0.25">
      <c r="A13" s="32" t="s">
        <v>1</v>
      </c>
      <c r="B13" s="37"/>
      <c r="C13" s="37"/>
      <c r="D13" s="37"/>
      <c r="E13" s="37"/>
      <c r="F13" s="211">
        <v>937046.6</v>
      </c>
      <c r="G13" s="263">
        <v>1966353</v>
      </c>
      <c r="H13" s="263">
        <v>1966353</v>
      </c>
      <c r="I13" s="211">
        <v>1055888.3999999999</v>
      </c>
      <c r="J13" s="211">
        <f t="shared" si="0"/>
        <v>112.68259230650854</v>
      </c>
      <c r="K13" s="263">
        <f t="shared" si="1"/>
        <v>53.697805022801091</v>
      </c>
    </row>
    <row r="14" spans="1:11" x14ac:dyDescent="0.25">
      <c r="A14" s="291" t="s">
        <v>25</v>
      </c>
      <c r="B14" s="289"/>
      <c r="C14" s="289"/>
      <c r="D14" s="289"/>
      <c r="E14" s="289"/>
      <c r="F14" s="209">
        <v>937046.6</v>
      </c>
      <c r="G14" s="264">
        <v>1940998</v>
      </c>
      <c r="H14" s="264">
        <v>1940998</v>
      </c>
      <c r="I14" s="209">
        <v>1054033.27</v>
      </c>
      <c r="J14" s="211">
        <f t="shared" si="0"/>
        <v>112.48461602656687</v>
      </c>
      <c r="K14" s="263">
        <f t="shared" si="1"/>
        <v>54.303676253144005</v>
      </c>
    </row>
    <row r="15" spans="1:11" x14ac:dyDescent="0.25">
      <c r="A15" s="282" t="s">
        <v>26</v>
      </c>
      <c r="B15" s="283"/>
      <c r="C15" s="283"/>
      <c r="D15" s="283"/>
      <c r="E15" s="283"/>
      <c r="F15" s="210">
        <v>0</v>
      </c>
      <c r="G15" s="265">
        <v>25355</v>
      </c>
      <c r="H15" s="265">
        <v>25355</v>
      </c>
      <c r="I15" s="210">
        <v>1855.13</v>
      </c>
      <c r="J15" s="211" t="e">
        <f t="shared" si="0"/>
        <v>#DIV/0!</v>
      </c>
      <c r="K15" s="263">
        <f t="shared" si="1"/>
        <v>7.3166239400512731</v>
      </c>
    </row>
    <row r="16" spans="1:11" x14ac:dyDescent="0.25">
      <c r="A16" s="273" t="s">
        <v>41</v>
      </c>
      <c r="B16" s="274"/>
      <c r="C16" s="274"/>
      <c r="D16" s="274"/>
      <c r="E16" s="274"/>
      <c r="F16" s="211">
        <f>F9-F13</f>
        <v>-65082.729999999981</v>
      </c>
      <c r="G16" s="263"/>
      <c r="H16" s="211"/>
      <c r="I16" s="211">
        <f>I9-I13</f>
        <v>-120503.94999999995</v>
      </c>
      <c r="J16" s="239">
        <f t="shared" ref="J16" si="2">SUM(I16/F16*100)</f>
        <v>185.15503267917617</v>
      </c>
      <c r="K16" s="30" t="e">
        <f t="shared" ref="K16" si="3">SUM(I16/H16*100)</f>
        <v>#DIV/0!</v>
      </c>
    </row>
    <row r="17" spans="1:11" ht="18" x14ac:dyDescent="0.25">
      <c r="A17" s="24"/>
      <c r="B17" s="22"/>
      <c r="C17" s="22"/>
      <c r="D17" s="22"/>
      <c r="E17" s="22"/>
      <c r="F17" s="22"/>
      <c r="G17" s="22"/>
      <c r="H17" s="23"/>
      <c r="I17" s="23"/>
      <c r="J17" s="23"/>
      <c r="K17" s="23"/>
    </row>
    <row r="18" spans="1:11" ht="15.75" x14ac:dyDescent="0.25">
      <c r="A18" s="275" t="s">
        <v>17</v>
      </c>
      <c r="B18" s="285"/>
      <c r="C18" s="285"/>
      <c r="D18" s="285"/>
      <c r="E18" s="285"/>
      <c r="F18" s="285"/>
      <c r="G18" s="285"/>
      <c r="H18" s="285"/>
      <c r="I18" s="285"/>
      <c r="J18" s="285"/>
      <c r="K18" s="66"/>
    </row>
    <row r="19" spans="1:11" ht="18" x14ac:dyDescent="0.25">
      <c r="A19" s="24"/>
      <c r="B19" s="22"/>
      <c r="C19" s="22"/>
      <c r="D19" s="22"/>
      <c r="E19" s="22"/>
      <c r="F19" s="22"/>
      <c r="G19" s="22"/>
      <c r="H19" s="23"/>
      <c r="I19" s="23"/>
      <c r="J19" s="23"/>
      <c r="K19" s="23"/>
    </row>
    <row r="20" spans="1:11" ht="25.5" x14ac:dyDescent="0.25">
      <c r="A20" s="27"/>
      <c r="B20" s="28"/>
      <c r="C20" s="28"/>
      <c r="D20" s="89"/>
      <c r="E20" s="29"/>
      <c r="F20" s="3" t="s">
        <v>184</v>
      </c>
      <c r="G20" s="3" t="s">
        <v>210</v>
      </c>
      <c r="H20" s="3" t="s">
        <v>211</v>
      </c>
      <c r="I20" s="3" t="s">
        <v>209</v>
      </c>
      <c r="J20" s="3" t="s">
        <v>68</v>
      </c>
      <c r="K20" s="3" t="s">
        <v>69</v>
      </c>
    </row>
    <row r="21" spans="1:11" x14ac:dyDescent="0.25">
      <c r="A21" s="27"/>
      <c r="B21" s="28"/>
      <c r="C21" s="90"/>
      <c r="D21" s="89">
        <v>1</v>
      </c>
      <c r="E21" s="91"/>
      <c r="F21" s="87">
        <v>2</v>
      </c>
      <c r="G21" s="87">
        <v>3</v>
      </c>
      <c r="H21" s="87">
        <v>4</v>
      </c>
      <c r="I21" s="87">
        <v>5</v>
      </c>
      <c r="J21" s="87">
        <v>6</v>
      </c>
      <c r="K21" s="87">
        <v>7</v>
      </c>
    </row>
    <row r="22" spans="1:11" x14ac:dyDescent="0.25">
      <c r="A22" s="282" t="s">
        <v>27</v>
      </c>
      <c r="B22" s="283"/>
      <c r="C22" s="283"/>
      <c r="D22" s="283"/>
      <c r="E22" s="283"/>
      <c r="F22" s="210"/>
      <c r="G22" s="210"/>
      <c r="H22" s="210"/>
      <c r="I22" s="210"/>
      <c r="J22" s="38"/>
      <c r="K22" s="38"/>
    </row>
    <row r="23" spans="1:11" x14ac:dyDescent="0.25">
      <c r="A23" s="282" t="s">
        <v>28</v>
      </c>
      <c r="B23" s="283"/>
      <c r="C23" s="283"/>
      <c r="D23" s="283"/>
      <c r="E23" s="283"/>
      <c r="F23" s="210"/>
      <c r="G23" s="210"/>
      <c r="H23" s="210"/>
      <c r="I23" s="210"/>
      <c r="J23" s="38"/>
      <c r="K23" s="38"/>
    </row>
    <row r="24" spans="1:11" x14ac:dyDescent="0.25">
      <c r="A24" s="273" t="s">
        <v>155</v>
      </c>
      <c r="B24" s="274"/>
      <c r="C24" s="274"/>
      <c r="D24" s="274"/>
      <c r="E24" s="274"/>
      <c r="F24" s="211"/>
      <c r="G24" s="211"/>
      <c r="H24" s="211"/>
      <c r="I24" s="211"/>
      <c r="J24" s="239"/>
      <c r="K24" s="62"/>
    </row>
    <row r="25" spans="1:11" x14ac:dyDescent="0.25">
      <c r="A25" s="273" t="s">
        <v>156</v>
      </c>
      <c r="B25" s="274"/>
      <c r="C25" s="274"/>
      <c r="D25" s="274"/>
      <c r="E25" s="274"/>
      <c r="F25" s="211"/>
      <c r="G25" s="211"/>
      <c r="H25" s="211"/>
      <c r="I25" s="211"/>
      <c r="J25" s="239"/>
      <c r="K25" s="62"/>
    </row>
    <row r="26" spans="1:11" ht="18" x14ac:dyDescent="0.25">
      <c r="A26" s="21"/>
      <c r="B26" s="22"/>
      <c r="C26" s="22"/>
      <c r="D26" s="22"/>
      <c r="E26" s="22"/>
      <c r="F26" s="22"/>
      <c r="G26" s="22"/>
      <c r="H26" s="23"/>
      <c r="I26" s="23"/>
      <c r="J26" s="23"/>
      <c r="K26" s="23"/>
    </row>
    <row r="27" spans="1:11" ht="15.75" x14ac:dyDescent="0.25">
      <c r="A27" s="275"/>
      <c r="B27" s="276"/>
      <c r="C27" s="276"/>
      <c r="D27" s="276"/>
      <c r="E27" s="276"/>
      <c r="F27" s="276"/>
      <c r="G27" s="276"/>
      <c r="H27" s="276"/>
      <c r="I27" s="276"/>
      <c r="J27" s="276"/>
      <c r="K27" s="85"/>
    </row>
    <row r="28" spans="1:11" ht="15.75" x14ac:dyDescent="0.25">
      <c r="A28" s="65"/>
      <c r="B28" s="85"/>
      <c r="C28" s="85"/>
      <c r="D28" s="85"/>
      <c r="E28" s="85"/>
      <c r="F28" s="85"/>
      <c r="G28" s="85"/>
      <c r="H28" s="85"/>
      <c r="I28" s="85"/>
      <c r="J28" s="85"/>
      <c r="K28" s="85"/>
    </row>
    <row r="29" spans="1:11" x14ac:dyDescent="0.25">
      <c r="A29" s="77"/>
      <c r="B29" s="77"/>
      <c r="C29" s="77"/>
      <c r="D29" s="78"/>
      <c r="E29" s="79"/>
      <c r="F29" s="73"/>
      <c r="G29" s="73"/>
      <c r="H29" s="73"/>
      <c r="I29" s="73"/>
      <c r="J29" s="73"/>
      <c r="K29" s="73"/>
    </row>
    <row r="30" spans="1:11" ht="15" customHeight="1" x14ac:dyDescent="0.25">
      <c r="A30" s="277"/>
      <c r="B30" s="277"/>
      <c r="C30" s="277"/>
      <c r="D30" s="277"/>
      <c r="E30" s="277"/>
      <c r="F30" s="80"/>
      <c r="G30" s="80"/>
      <c r="H30" s="80"/>
      <c r="I30" s="80"/>
      <c r="J30" s="75"/>
      <c r="K30" s="75"/>
    </row>
    <row r="31" spans="1:11" ht="15" customHeight="1" x14ac:dyDescent="0.25">
      <c r="A31" s="278"/>
      <c r="B31" s="279"/>
      <c r="C31" s="279"/>
      <c r="D31" s="279"/>
      <c r="E31" s="279"/>
      <c r="F31" s="80"/>
      <c r="G31" s="80"/>
      <c r="H31" s="80"/>
      <c r="I31" s="80"/>
      <c r="J31" s="80"/>
      <c r="K31" s="80"/>
    </row>
    <row r="32" spans="1:11" ht="45" customHeight="1" x14ac:dyDescent="0.25">
      <c r="A32" s="277"/>
      <c r="B32" s="277"/>
      <c r="C32" s="277"/>
      <c r="D32" s="277"/>
      <c r="E32" s="277"/>
      <c r="F32" s="80"/>
      <c r="G32" s="80"/>
      <c r="H32" s="80"/>
      <c r="I32" s="80"/>
      <c r="J32" s="80"/>
      <c r="K32" s="80"/>
    </row>
    <row r="33" spans="1:11" ht="15.75" x14ac:dyDescent="0.25">
      <c r="A33" s="67"/>
      <c r="B33" s="81"/>
      <c r="C33" s="81"/>
      <c r="D33" s="81"/>
      <c r="E33" s="81"/>
      <c r="F33" s="81"/>
      <c r="G33" s="81"/>
      <c r="H33" s="81"/>
      <c r="I33" s="81"/>
      <c r="J33" s="81"/>
      <c r="K33" s="81"/>
    </row>
    <row r="34" spans="1:11" ht="15.75" x14ac:dyDescent="0.25">
      <c r="A34" s="280"/>
      <c r="B34" s="280"/>
      <c r="C34" s="280"/>
      <c r="D34" s="280"/>
      <c r="E34" s="280"/>
      <c r="F34" s="280"/>
      <c r="G34" s="280"/>
      <c r="H34" s="280"/>
      <c r="I34" s="280"/>
      <c r="J34" s="280"/>
      <c r="K34" s="67"/>
    </row>
    <row r="35" spans="1:11" ht="18" x14ac:dyDescent="0.25">
      <c r="A35" s="39"/>
      <c r="B35" s="40"/>
      <c r="C35" s="40"/>
      <c r="D35" s="40"/>
      <c r="E35" s="40"/>
      <c r="F35" s="40"/>
      <c r="G35" s="40"/>
      <c r="H35" s="41"/>
      <c r="I35" s="41"/>
      <c r="J35" s="41"/>
      <c r="K35" s="41"/>
    </row>
    <row r="36" spans="1:11" x14ac:dyDescent="0.25">
      <c r="A36" s="82"/>
      <c r="B36" s="82"/>
      <c r="C36" s="82"/>
      <c r="D36" s="83"/>
      <c r="E36" s="84"/>
      <c r="F36" s="74"/>
      <c r="G36" s="74"/>
      <c r="H36" s="74"/>
      <c r="I36" s="74"/>
      <c r="J36" s="74"/>
      <c r="K36" s="74"/>
    </row>
    <row r="37" spans="1:11" x14ac:dyDescent="0.25">
      <c r="A37" s="277"/>
      <c r="B37" s="277"/>
      <c r="C37" s="277"/>
      <c r="D37" s="277"/>
      <c r="E37" s="277"/>
      <c r="F37" s="80"/>
      <c r="G37" s="80"/>
      <c r="H37" s="80"/>
      <c r="I37" s="80"/>
      <c r="J37" s="75"/>
      <c r="K37" s="75"/>
    </row>
    <row r="38" spans="1:11" ht="28.5" customHeight="1" x14ac:dyDescent="0.25">
      <c r="A38" s="277"/>
      <c r="B38" s="277"/>
      <c r="C38" s="277"/>
      <c r="D38" s="277"/>
      <c r="E38" s="277"/>
      <c r="F38" s="80"/>
      <c r="G38" s="80"/>
      <c r="H38" s="80"/>
      <c r="I38" s="80"/>
      <c r="J38" s="75"/>
      <c r="K38" s="75"/>
    </row>
    <row r="39" spans="1:11" x14ac:dyDescent="0.25">
      <c r="A39" s="277"/>
      <c r="B39" s="281"/>
      <c r="C39" s="281"/>
      <c r="D39" s="281"/>
      <c r="E39" s="281"/>
      <c r="F39" s="80"/>
      <c r="G39" s="80"/>
      <c r="H39" s="80"/>
      <c r="I39" s="80"/>
      <c r="J39" s="75"/>
      <c r="K39" s="75"/>
    </row>
    <row r="40" spans="1:11" ht="15" customHeight="1" x14ac:dyDescent="0.25">
      <c r="A40" s="278"/>
      <c r="B40" s="279"/>
      <c r="C40" s="279"/>
      <c r="D40" s="279"/>
      <c r="E40" s="279"/>
      <c r="F40" s="76"/>
      <c r="G40" s="76"/>
      <c r="H40" s="76"/>
      <c r="I40" s="76"/>
      <c r="J40" s="76"/>
      <c r="K40" s="76"/>
    </row>
    <row r="41" spans="1:11" ht="17.25" customHeight="1" x14ac:dyDescent="0.25">
      <c r="A41" s="86"/>
      <c r="B41" s="86"/>
      <c r="C41" s="86"/>
      <c r="D41" s="86"/>
      <c r="E41" s="86"/>
      <c r="F41" s="86"/>
      <c r="G41" s="86"/>
      <c r="H41" s="86"/>
      <c r="I41" s="86"/>
      <c r="J41" s="86"/>
      <c r="K41" s="86"/>
    </row>
    <row r="42" spans="1:11" x14ac:dyDescent="0.25">
      <c r="A42" s="271"/>
      <c r="B42" s="272"/>
      <c r="C42" s="272"/>
      <c r="D42" s="272"/>
      <c r="E42" s="272"/>
      <c r="F42" s="272"/>
      <c r="G42" s="272"/>
      <c r="H42" s="272"/>
      <c r="I42" s="272"/>
      <c r="J42" s="272"/>
      <c r="K42" s="64"/>
    </row>
    <row r="43" spans="1:11" ht="9" customHeight="1" x14ac:dyDescent="0.25"/>
  </sheetData>
  <mergeCells count="24">
    <mergeCell ref="A23:E23"/>
    <mergeCell ref="A1:J1"/>
    <mergeCell ref="A3:J3"/>
    <mergeCell ref="A5:J5"/>
    <mergeCell ref="A9:E9"/>
    <mergeCell ref="A10:E10"/>
    <mergeCell ref="A11:E11"/>
    <mergeCell ref="A14:E14"/>
    <mergeCell ref="A15:E15"/>
    <mergeCell ref="A16:E16"/>
    <mergeCell ref="A18:J18"/>
    <mergeCell ref="A22:E22"/>
    <mergeCell ref="A42:J42"/>
    <mergeCell ref="A24:E24"/>
    <mergeCell ref="A25:E25"/>
    <mergeCell ref="A27:J27"/>
    <mergeCell ref="A30:E30"/>
    <mergeCell ref="A31:E31"/>
    <mergeCell ref="A32:E32"/>
    <mergeCell ref="A34:J34"/>
    <mergeCell ref="A37:E37"/>
    <mergeCell ref="A38:E38"/>
    <mergeCell ref="A39:E39"/>
    <mergeCell ref="A40:E40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0"/>
  <sheetViews>
    <sheetView topLeftCell="A28" workbookViewId="0">
      <selection activeCell="G38" sqref="G38"/>
    </sheetView>
  </sheetViews>
  <sheetFormatPr defaultRowHeight="15" x14ac:dyDescent="0.25"/>
  <cols>
    <col min="1" max="1" width="5.140625" customWidth="1"/>
    <col min="2" max="2" width="3.42578125" customWidth="1"/>
    <col min="3" max="3" width="4.85546875" customWidth="1"/>
    <col min="4" max="4" width="16.85546875" customWidth="1"/>
    <col min="5" max="5" width="31.85546875" customWidth="1"/>
    <col min="6" max="8" width="25.28515625" customWidth="1"/>
    <col min="9" max="9" width="23.85546875" customWidth="1"/>
    <col min="10" max="10" width="12.7109375" customWidth="1"/>
    <col min="11" max="11" width="11.7109375" customWidth="1"/>
  </cols>
  <sheetData>
    <row r="1" spans="1:11" ht="42" customHeight="1" x14ac:dyDescent="0.25">
      <c r="A1" s="275"/>
      <c r="B1" s="275"/>
      <c r="C1" s="275"/>
      <c r="D1" s="275"/>
      <c r="E1" s="275"/>
      <c r="F1" s="275"/>
      <c r="G1" s="275"/>
      <c r="H1" s="275"/>
      <c r="I1" s="275"/>
      <c r="J1" s="275"/>
      <c r="K1" s="275"/>
    </row>
    <row r="2" spans="1:11" ht="18" customHeight="1" x14ac:dyDescent="0.25">
      <c r="A2" s="4"/>
      <c r="B2" s="4"/>
      <c r="C2" s="4"/>
      <c r="D2" s="4"/>
      <c r="E2" s="4"/>
      <c r="F2" s="4"/>
      <c r="G2" s="4"/>
      <c r="H2" s="4"/>
      <c r="I2" s="24"/>
    </row>
    <row r="3" spans="1:11" ht="15.75" customHeight="1" x14ac:dyDescent="0.25">
      <c r="A3" s="275" t="s">
        <v>12</v>
      </c>
      <c r="B3" s="275"/>
      <c r="C3" s="275"/>
      <c r="D3" s="275"/>
      <c r="E3" s="275"/>
      <c r="F3" s="275"/>
      <c r="G3" s="275"/>
      <c r="H3" s="275"/>
      <c r="I3" s="100"/>
    </row>
    <row r="4" spans="1:11" ht="18" x14ac:dyDescent="0.25">
      <c r="A4" s="4"/>
      <c r="B4" s="4"/>
      <c r="C4" s="4"/>
      <c r="D4" s="4"/>
      <c r="E4" s="4"/>
      <c r="F4" s="4"/>
      <c r="G4" s="5"/>
      <c r="H4" s="5"/>
      <c r="I4" s="5"/>
    </row>
    <row r="5" spans="1:11" ht="18" customHeight="1" x14ac:dyDescent="0.25">
      <c r="A5" s="275" t="s">
        <v>60</v>
      </c>
      <c r="B5" s="275"/>
      <c r="C5" s="275"/>
      <c r="D5" s="275"/>
      <c r="E5" s="275"/>
      <c r="F5" s="275"/>
      <c r="G5" s="275"/>
      <c r="H5" s="275"/>
      <c r="I5" s="100"/>
    </row>
    <row r="6" spans="1:11" ht="18" x14ac:dyDescent="0.25">
      <c r="A6" s="4"/>
      <c r="B6" s="4"/>
      <c r="C6" s="4"/>
      <c r="D6" s="4"/>
      <c r="E6" s="4"/>
      <c r="F6" s="4"/>
      <c r="G6" s="5"/>
      <c r="H6" s="5"/>
      <c r="I6" s="5"/>
    </row>
    <row r="7" spans="1:11" ht="15.75" customHeight="1" x14ac:dyDescent="0.25">
      <c r="A7" s="275" t="s">
        <v>147</v>
      </c>
      <c r="B7" s="275"/>
      <c r="C7" s="275"/>
      <c r="D7" s="275"/>
      <c r="E7" s="275"/>
      <c r="F7" s="275"/>
      <c r="G7" s="275"/>
      <c r="H7" s="275"/>
      <c r="I7" s="100"/>
    </row>
    <row r="8" spans="1:11" ht="18" x14ac:dyDescent="0.25">
      <c r="A8" s="4"/>
      <c r="B8" s="4"/>
      <c r="C8" s="4"/>
      <c r="D8" s="4"/>
      <c r="E8" s="4"/>
      <c r="F8" s="4"/>
      <c r="G8" s="5"/>
      <c r="H8" s="5"/>
      <c r="I8" s="5"/>
    </row>
    <row r="9" spans="1:11" ht="38.25" x14ac:dyDescent="0.25">
      <c r="B9" s="117"/>
      <c r="C9" s="117"/>
      <c r="D9" s="117"/>
      <c r="E9" s="116" t="s">
        <v>76</v>
      </c>
      <c r="F9" s="3" t="s">
        <v>212</v>
      </c>
      <c r="G9" s="3" t="s">
        <v>213</v>
      </c>
      <c r="H9" s="3" t="s">
        <v>214</v>
      </c>
      <c r="I9" s="116" t="s">
        <v>215</v>
      </c>
      <c r="J9" s="130" t="s">
        <v>138</v>
      </c>
      <c r="K9" s="130" t="s">
        <v>139</v>
      </c>
    </row>
    <row r="10" spans="1:11" x14ac:dyDescent="0.25">
      <c r="A10" s="98"/>
      <c r="B10" s="99"/>
      <c r="C10" s="101"/>
      <c r="D10" s="138">
        <v>1</v>
      </c>
      <c r="E10" s="139"/>
      <c r="F10" s="95">
        <v>2</v>
      </c>
      <c r="G10" s="95">
        <v>3</v>
      </c>
      <c r="H10" s="95">
        <v>4</v>
      </c>
      <c r="I10" s="140">
        <v>5</v>
      </c>
      <c r="J10" s="141">
        <v>6</v>
      </c>
      <c r="K10" s="141">
        <v>7</v>
      </c>
    </row>
    <row r="11" spans="1:11" ht="15.75" customHeight="1" x14ac:dyDescent="0.25">
      <c r="A11" s="108"/>
      <c r="B11" s="108"/>
      <c r="C11" s="108"/>
      <c r="D11" s="61"/>
      <c r="E11" s="150" t="s">
        <v>77</v>
      </c>
      <c r="F11" s="221">
        <v>785478.16</v>
      </c>
      <c r="G11" s="263">
        <v>1966353</v>
      </c>
      <c r="H11" s="263">
        <v>1966353</v>
      </c>
      <c r="I11" s="221">
        <v>935384.45</v>
      </c>
      <c r="J11" s="237">
        <f>I11/F11*100</f>
        <v>119.08471777242029</v>
      </c>
      <c r="K11" s="237">
        <f>I11/H11*100</f>
        <v>47.569508119854369</v>
      </c>
    </row>
    <row r="12" spans="1:11" x14ac:dyDescent="0.25">
      <c r="A12" s="142">
        <v>6</v>
      </c>
      <c r="B12" s="142"/>
      <c r="C12" s="142"/>
      <c r="D12" s="143"/>
      <c r="E12" s="149" t="s">
        <v>4</v>
      </c>
      <c r="F12" s="222">
        <v>785450.29</v>
      </c>
      <c r="G12" s="264">
        <v>1940253</v>
      </c>
      <c r="H12" s="264">
        <v>1940253</v>
      </c>
      <c r="I12" s="222">
        <v>935384.45</v>
      </c>
      <c r="J12" s="237">
        <f t="shared" ref="J12:J75" si="0">I12/F12*100</f>
        <v>119.08894323535102</v>
      </c>
      <c r="K12" s="237">
        <f t="shared" ref="K12:K74" si="1">I12/H12*100</f>
        <v>48.209406195996088</v>
      </c>
    </row>
    <row r="13" spans="1:11" ht="26.25" x14ac:dyDescent="0.25">
      <c r="A13" s="103"/>
      <c r="B13" s="104">
        <v>63</v>
      </c>
      <c r="C13" s="104"/>
      <c r="D13" s="105"/>
      <c r="E13" s="131" t="s">
        <v>19</v>
      </c>
      <c r="F13" s="214">
        <v>775352.48</v>
      </c>
      <c r="G13" s="262">
        <v>1763574</v>
      </c>
      <c r="H13" s="262">
        <v>1763574</v>
      </c>
      <c r="I13" s="214">
        <v>846025.8</v>
      </c>
      <c r="J13" s="237">
        <f t="shared" si="0"/>
        <v>109.11499244833782</v>
      </c>
      <c r="K13" s="237">
        <f t="shared" si="1"/>
        <v>47.972231389213043</v>
      </c>
    </row>
    <row r="14" spans="1:11" ht="26.25" x14ac:dyDescent="0.25">
      <c r="A14" s="47"/>
      <c r="B14" s="107"/>
      <c r="C14" s="107">
        <v>634</v>
      </c>
      <c r="D14" s="55"/>
      <c r="E14" s="132" t="s">
        <v>78</v>
      </c>
      <c r="F14" s="213"/>
      <c r="G14" s="262"/>
      <c r="H14" s="262"/>
      <c r="I14" s="213"/>
      <c r="J14" s="237"/>
      <c r="K14" s="237"/>
    </row>
    <row r="15" spans="1:11" ht="26.25" x14ac:dyDescent="0.25">
      <c r="A15" s="11"/>
      <c r="B15" s="15"/>
      <c r="C15" s="15"/>
      <c r="D15" s="125">
        <v>6341</v>
      </c>
      <c r="E15" s="133" t="s">
        <v>79</v>
      </c>
      <c r="F15" s="231"/>
      <c r="G15" s="262"/>
      <c r="H15" s="262"/>
      <c r="I15" s="231"/>
      <c r="J15" s="237"/>
      <c r="K15" s="237"/>
    </row>
    <row r="16" spans="1:11" ht="39" x14ac:dyDescent="0.25">
      <c r="A16" s="224"/>
      <c r="B16" s="224"/>
      <c r="C16" s="224">
        <v>636</v>
      </c>
      <c r="D16" s="127"/>
      <c r="E16" s="134" t="s">
        <v>64</v>
      </c>
      <c r="F16" s="213">
        <v>761361.25</v>
      </c>
      <c r="G16" s="262">
        <v>1713574</v>
      </c>
      <c r="H16" s="262">
        <v>1713574</v>
      </c>
      <c r="I16" s="213">
        <v>835223.8</v>
      </c>
      <c r="J16" s="237">
        <f t="shared" si="0"/>
        <v>109.70138025805754</v>
      </c>
      <c r="K16" s="237">
        <f t="shared" si="1"/>
        <v>48.741624230993239</v>
      </c>
    </row>
    <row r="17" spans="1:11" ht="39" x14ac:dyDescent="0.25">
      <c r="A17" s="120"/>
      <c r="B17" s="42"/>
      <c r="C17" s="42"/>
      <c r="D17" s="125">
        <v>6361</v>
      </c>
      <c r="E17" s="133" t="s">
        <v>80</v>
      </c>
      <c r="F17" s="231">
        <v>0</v>
      </c>
      <c r="G17" s="262"/>
      <c r="H17" s="262"/>
      <c r="I17" s="231">
        <v>835223.8</v>
      </c>
      <c r="J17" s="237" t="e">
        <f t="shared" si="0"/>
        <v>#DIV/0!</v>
      </c>
      <c r="K17" s="237"/>
    </row>
    <row r="18" spans="1:11" ht="39" x14ac:dyDescent="0.25">
      <c r="A18" s="120"/>
      <c r="B18" s="42"/>
      <c r="C18" s="43"/>
      <c r="D18" s="125">
        <v>6362</v>
      </c>
      <c r="E18" s="133" t="s">
        <v>81</v>
      </c>
      <c r="F18" s="231">
        <v>0</v>
      </c>
      <c r="G18" s="262"/>
      <c r="H18" s="262"/>
      <c r="I18" s="231"/>
      <c r="J18" s="237"/>
      <c r="K18" s="237"/>
    </row>
    <row r="19" spans="1:11" ht="26.25" x14ac:dyDescent="0.25">
      <c r="A19" s="120"/>
      <c r="B19" s="42"/>
      <c r="C19" s="43">
        <v>638</v>
      </c>
      <c r="D19" s="125">
        <v>6381</v>
      </c>
      <c r="E19" s="133" t="s">
        <v>154</v>
      </c>
      <c r="F19" s="231">
        <v>12339.2</v>
      </c>
      <c r="G19" s="262">
        <v>50000</v>
      </c>
      <c r="H19" s="262">
        <v>50000</v>
      </c>
      <c r="I19" s="231">
        <v>10802</v>
      </c>
      <c r="J19" s="237">
        <f t="shared" si="0"/>
        <v>87.542142116182561</v>
      </c>
      <c r="K19" s="237">
        <f t="shared" si="1"/>
        <v>21.603999999999999</v>
      </c>
    </row>
    <row r="20" spans="1:11" s="118" customFormat="1" ht="26.25" x14ac:dyDescent="0.25">
      <c r="A20" s="120"/>
      <c r="B20" s="42"/>
      <c r="C20" s="43">
        <v>639</v>
      </c>
      <c r="D20" s="125"/>
      <c r="E20" s="133" t="s">
        <v>186</v>
      </c>
      <c r="F20" s="231">
        <v>1652.03</v>
      </c>
      <c r="G20" s="262"/>
      <c r="H20" s="262"/>
      <c r="I20" s="231"/>
      <c r="J20" s="237">
        <f t="shared" si="0"/>
        <v>0</v>
      </c>
      <c r="K20" s="237"/>
    </row>
    <row r="21" spans="1:11" s="118" customFormat="1" ht="39" x14ac:dyDescent="0.25">
      <c r="A21" s="120"/>
      <c r="B21" s="42"/>
      <c r="C21" s="43"/>
      <c r="D21" s="125">
        <v>6393</v>
      </c>
      <c r="E21" s="133" t="s">
        <v>187</v>
      </c>
      <c r="F21" s="231">
        <v>1652.03</v>
      </c>
      <c r="G21" s="262"/>
      <c r="H21" s="262"/>
      <c r="I21" s="231"/>
      <c r="J21" s="237">
        <f t="shared" si="0"/>
        <v>0</v>
      </c>
      <c r="K21" s="237"/>
    </row>
    <row r="22" spans="1:11" x14ac:dyDescent="0.25">
      <c r="A22" s="224"/>
      <c r="B22" s="224"/>
      <c r="C22" s="225">
        <v>641</v>
      </c>
      <c r="D22" s="127"/>
      <c r="E22" s="134" t="s">
        <v>65</v>
      </c>
      <c r="F22" s="213">
        <v>42.1</v>
      </c>
      <c r="G22" s="262">
        <v>70</v>
      </c>
      <c r="H22" s="262">
        <v>70</v>
      </c>
      <c r="I22" s="213">
        <v>2.9</v>
      </c>
      <c r="J22" s="237">
        <f t="shared" si="0"/>
        <v>6.8883610451306403</v>
      </c>
      <c r="K22" s="237">
        <f t="shared" si="1"/>
        <v>4.1428571428571423</v>
      </c>
    </row>
    <row r="23" spans="1:11" ht="26.25" x14ac:dyDescent="0.25">
      <c r="A23" s="120"/>
      <c r="B23" s="42"/>
      <c r="C23" s="43"/>
      <c r="D23" s="125">
        <v>6413</v>
      </c>
      <c r="E23" s="133" t="s">
        <v>66</v>
      </c>
      <c r="F23" s="231">
        <v>42.1</v>
      </c>
      <c r="G23" s="119">
        <v>70</v>
      </c>
      <c r="H23" s="262">
        <v>70</v>
      </c>
      <c r="I23" s="231"/>
      <c r="J23" s="237">
        <f t="shared" si="0"/>
        <v>0</v>
      </c>
      <c r="K23" s="237">
        <f t="shared" si="1"/>
        <v>0</v>
      </c>
    </row>
    <row r="24" spans="1:11" s="118" customFormat="1" x14ac:dyDescent="0.25">
      <c r="A24" s="120"/>
      <c r="B24" s="42"/>
      <c r="C24" s="43"/>
      <c r="D24" s="125">
        <v>643</v>
      </c>
      <c r="E24" s="133" t="s">
        <v>185</v>
      </c>
      <c r="F24" s="231">
        <v>0</v>
      </c>
      <c r="G24" s="119"/>
      <c r="H24" s="262"/>
      <c r="I24" s="231"/>
      <c r="J24" s="237"/>
      <c r="K24" s="237" t="e">
        <f t="shared" si="1"/>
        <v>#DIV/0!</v>
      </c>
    </row>
    <row r="25" spans="1:11" ht="51.75" x14ac:dyDescent="0.25">
      <c r="A25" s="170"/>
      <c r="B25" s="170">
        <v>65</v>
      </c>
      <c r="C25" s="223"/>
      <c r="D25" s="171"/>
      <c r="E25" s="172" t="s">
        <v>42</v>
      </c>
      <c r="F25" s="214">
        <v>3104.76</v>
      </c>
      <c r="G25" s="106">
        <v>7000</v>
      </c>
      <c r="H25" s="106">
        <v>7000</v>
      </c>
      <c r="I25" s="214">
        <v>697.3</v>
      </c>
      <c r="J25" s="237">
        <f t="shared" si="0"/>
        <v>22.45906285832077</v>
      </c>
      <c r="K25" s="237">
        <f t="shared" si="1"/>
        <v>9.9614285714285717</v>
      </c>
    </row>
    <row r="26" spans="1:11" x14ac:dyDescent="0.25">
      <c r="A26" s="109"/>
      <c r="B26" s="110"/>
      <c r="C26" s="111">
        <v>652</v>
      </c>
      <c r="D26" s="126"/>
      <c r="E26" s="132" t="s">
        <v>67</v>
      </c>
      <c r="F26" s="213">
        <v>3104.76</v>
      </c>
      <c r="G26" s="56">
        <v>7000</v>
      </c>
      <c r="H26" s="56">
        <v>7000</v>
      </c>
      <c r="I26" s="213">
        <v>697.3</v>
      </c>
      <c r="J26" s="237">
        <f t="shared" si="0"/>
        <v>22.45906285832077</v>
      </c>
      <c r="K26" s="237">
        <f t="shared" si="1"/>
        <v>9.9614285714285717</v>
      </c>
    </row>
    <row r="27" spans="1:11" s="118" customFormat="1" ht="26.25" x14ac:dyDescent="0.25">
      <c r="A27" s="109"/>
      <c r="B27" s="110"/>
      <c r="C27" s="111"/>
      <c r="D27" s="126">
        <v>652640</v>
      </c>
      <c r="E27" s="132" t="s">
        <v>188</v>
      </c>
      <c r="F27" s="260">
        <v>1305</v>
      </c>
      <c r="G27" s="56"/>
      <c r="H27" s="56"/>
      <c r="I27" s="260">
        <v>697.3</v>
      </c>
      <c r="J27" s="237"/>
      <c r="K27" s="237"/>
    </row>
    <row r="28" spans="1:11" x14ac:dyDescent="0.25">
      <c r="A28" s="120"/>
      <c r="B28" s="42"/>
      <c r="C28" s="43"/>
      <c r="D28" s="125">
        <v>652680</v>
      </c>
      <c r="E28" s="133" t="s">
        <v>189</v>
      </c>
      <c r="F28" s="231">
        <v>1262</v>
      </c>
      <c r="G28" s="119"/>
      <c r="H28" s="262"/>
      <c r="I28" s="231"/>
      <c r="J28" s="237"/>
      <c r="K28" s="237"/>
    </row>
    <row r="29" spans="1:11" s="118" customFormat="1" ht="26.25" x14ac:dyDescent="0.25">
      <c r="A29" s="120"/>
      <c r="B29" s="42"/>
      <c r="C29" s="43"/>
      <c r="D29" s="125">
        <v>652690</v>
      </c>
      <c r="E29" s="133" t="s">
        <v>190</v>
      </c>
      <c r="F29" s="231">
        <v>537.76</v>
      </c>
      <c r="G29" s="119"/>
      <c r="H29" s="262"/>
      <c r="I29" s="231"/>
      <c r="J29" s="237"/>
      <c r="K29" s="237"/>
    </row>
    <row r="30" spans="1:11" ht="51.75" x14ac:dyDescent="0.25">
      <c r="A30" s="170"/>
      <c r="B30" s="170">
        <v>66</v>
      </c>
      <c r="C30" s="103"/>
      <c r="D30" s="171"/>
      <c r="E30" s="172" t="s">
        <v>140</v>
      </c>
      <c r="F30" s="215">
        <v>6950.95</v>
      </c>
      <c r="G30" s="137">
        <v>25000</v>
      </c>
      <c r="H30" s="137">
        <v>25000</v>
      </c>
      <c r="I30" s="215">
        <v>20226.72</v>
      </c>
      <c r="J30" s="237">
        <f t="shared" si="0"/>
        <v>290.99216653838687</v>
      </c>
      <c r="K30" s="237">
        <f t="shared" si="1"/>
        <v>80.906880000000001</v>
      </c>
    </row>
    <row r="31" spans="1:11" ht="26.25" x14ac:dyDescent="0.25">
      <c r="A31" s="49"/>
      <c r="B31" s="50"/>
      <c r="C31" s="63">
        <v>661</v>
      </c>
      <c r="D31" s="126">
        <v>661</v>
      </c>
      <c r="E31" s="132" t="s">
        <v>74</v>
      </c>
      <c r="F31" s="213">
        <v>280.95</v>
      </c>
      <c r="G31" s="56">
        <v>17000</v>
      </c>
      <c r="H31" s="56">
        <v>17000</v>
      </c>
      <c r="I31" s="213">
        <v>828.47</v>
      </c>
      <c r="J31" s="237">
        <f t="shared" si="0"/>
        <v>294.88165153941981</v>
      </c>
      <c r="K31" s="237">
        <f t="shared" si="1"/>
        <v>4.8733529411764707</v>
      </c>
    </row>
    <row r="32" spans="1:11" x14ac:dyDescent="0.25">
      <c r="A32" s="15"/>
      <c r="B32" s="15"/>
      <c r="C32" s="26"/>
      <c r="D32" s="125">
        <v>6615</v>
      </c>
      <c r="E32" s="133" t="s">
        <v>75</v>
      </c>
      <c r="F32" s="232">
        <v>280.95</v>
      </c>
      <c r="G32" s="119">
        <v>17000</v>
      </c>
      <c r="H32" s="262">
        <v>17000</v>
      </c>
      <c r="I32" s="232">
        <v>828.47</v>
      </c>
      <c r="J32" s="237"/>
      <c r="K32" s="237"/>
    </row>
    <row r="33" spans="1:11" ht="39" x14ac:dyDescent="0.25">
      <c r="A33" s="185"/>
      <c r="B33" s="146"/>
      <c r="C33" s="146">
        <v>663</v>
      </c>
      <c r="D33" s="166"/>
      <c r="E33" s="195" t="s">
        <v>82</v>
      </c>
      <c r="F33" s="216">
        <v>6670</v>
      </c>
      <c r="G33" s="164">
        <v>8000</v>
      </c>
      <c r="H33" s="164">
        <v>8000</v>
      </c>
      <c r="I33" s="216">
        <v>19398.25</v>
      </c>
      <c r="J33" s="237">
        <f t="shared" si="0"/>
        <v>290.82833583208395</v>
      </c>
      <c r="K33" s="237">
        <f t="shared" si="1"/>
        <v>242.47812500000001</v>
      </c>
    </row>
    <row r="34" spans="1:11" x14ac:dyDescent="0.25">
      <c r="A34" s="118"/>
      <c r="B34" s="122"/>
      <c r="C34" s="122"/>
      <c r="D34" s="165">
        <v>6631</v>
      </c>
      <c r="E34" s="196" t="s">
        <v>83</v>
      </c>
      <c r="F34" s="217">
        <v>6670</v>
      </c>
      <c r="G34" s="124">
        <v>8000</v>
      </c>
      <c r="H34" s="124">
        <v>8000</v>
      </c>
      <c r="I34" s="217">
        <v>19398.25</v>
      </c>
      <c r="J34" s="237">
        <f t="shared" si="0"/>
        <v>290.82833583208395</v>
      </c>
      <c r="K34" s="237"/>
    </row>
    <row r="35" spans="1:11" s="118" customFormat="1" x14ac:dyDescent="0.25">
      <c r="A35" s="186"/>
      <c r="B35" s="122"/>
      <c r="C35" s="122"/>
      <c r="D35" s="136">
        <v>6632</v>
      </c>
      <c r="E35" s="196" t="s">
        <v>141</v>
      </c>
      <c r="F35" s="217">
        <v>0</v>
      </c>
      <c r="G35" s="124"/>
      <c r="H35" s="124"/>
      <c r="I35" s="217"/>
      <c r="J35" s="237"/>
      <c r="K35" s="237"/>
    </row>
    <row r="36" spans="1:11" ht="41.45" customHeight="1" x14ac:dyDescent="0.25">
      <c r="A36" s="187"/>
      <c r="B36" s="168">
        <v>67</v>
      </c>
      <c r="C36" s="168"/>
      <c r="D36" s="168"/>
      <c r="E36" s="197" t="s">
        <v>84</v>
      </c>
      <c r="F36" s="218">
        <v>0</v>
      </c>
      <c r="G36" s="191">
        <v>144609</v>
      </c>
      <c r="H36" s="191">
        <v>144609</v>
      </c>
      <c r="I36" s="218">
        <v>68431.73</v>
      </c>
      <c r="J36" s="237" t="e">
        <f t="shared" si="0"/>
        <v>#DIV/0!</v>
      </c>
      <c r="K36" s="237"/>
    </row>
    <row r="37" spans="1:11" ht="38.25" x14ac:dyDescent="0.25">
      <c r="A37" s="188"/>
      <c r="B37" s="169"/>
      <c r="C37" s="173">
        <v>671</v>
      </c>
      <c r="D37" s="173"/>
      <c r="E37" s="194" t="s">
        <v>85</v>
      </c>
      <c r="F37" s="219">
        <v>0</v>
      </c>
      <c r="G37" s="192">
        <v>144609</v>
      </c>
      <c r="H37" s="192">
        <v>144609</v>
      </c>
      <c r="I37" s="219">
        <v>68431.73</v>
      </c>
      <c r="J37" s="237"/>
      <c r="K37" s="237"/>
    </row>
    <row r="38" spans="1:11" ht="25.5" x14ac:dyDescent="0.25">
      <c r="A38" s="3"/>
      <c r="B38" s="102"/>
      <c r="C38" s="102"/>
      <c r="D38" s="88">
        <v>6711</v>
      </c>
      <c r="E38" s="135" t="s">
        <v>86</v>
      </c>
      <c r="F38" s="236">
        <v>0</v>
      </c>
      <c r="G38" s="192"/>
      <c r="H38" s="95"/>
      <c r="I38" s="236">
        <v>68431.73</v>
      </c>
      <c r="J38" s="237"/>
      <c r="K38" s="237"/>
    </row>
    <row r="39" spans="1:11" s="118" customFormat="1" ht="25.5" x14ac:dyDescent="0.25">
      <c r="A39" s="3"/>
      <c r="B39" s="102"/>
      <c r="C39" s="102"/>
      <c r="D39" s="88">
        <v>6712</v>
      </c>
      <c r="E39" s="135" t="s">
        <v>142</v>
      </c>
      <c r="F39" s="236">
        <v>0</v>
      </c>
      <c r="G39" s="95"/>
      <c r="H39" s="95"/>
      <c r="I39" s="236"/>
      <c r="J39" s="237"/>
      <c r="K39" s="237"/>
    </row>
    <row r="40" spans="1:11" ht="25.5" x14ac:dyDescent="0.25">
      <c r="A40" s="52">
        <v>7</v>
      </c>
      <c r="B40" s="53"/>
      <c r="C40" s="53"/>
      <c r="D40" s="53"/>
      <c r="E40" s="193" t="s">
        <v>5</v>
      </c>
      <c r="F40" s="233">
        <v>27.87</v>
      </c>
      <c r="G40" s="189">
        <v>100</v>
      </c>
      <c r="H40" s="189">
        <v>100</v>
      </c>
      <c r="I40" s="233"/>
      <c r="J40" s="237">
        <f t="shared" si="0"/>
        <v>0</v>
      </c>
      <c r="K40" s="237">
        <f t="shared" si="1"/>
        <v>0</v>
      </c>
    </row>
    <row r="41" spans="1:11" ht="25.5" x14ac:dyDescent="0.25">
      <c r="A41" s="20"/>
      <c r="B41" s="174">
        <v>72</v>
      </c>
      <c r="C41" s="175"/>
      <c r="D41" s="174"/>
      <c r="E41" s="176" t="s">
        <v>18</v>
      </c>
      <c r="F41" s="220">
        <v>27.87</v>
      </c>
      <c r="G41" s="190">
        <v>100</v>
      </c>
      <c r="H41" s="190">
        <v>100</v>
      </c>
      <c r="I41" s="220"/>
      <c r="J41" s="237">
        <f t="shared" si="0"/>
        <v>0</v>
      </c>
      <c r="K41" s="237">
        <f t="shared" si="1"/>
        <v>0</v>
      </c>
    </row>
    <row r="42" spans="1:11" ht="15.75" customHeight="1" x14ac:dyDescent="0.25">
      <c r="A42" s="47"/>
      <c r="B42" s="47"/>
      <c r="C42" s="107">
        <v>721</v>
      </c>
      <c r="D42" s="127"/>
      <c r="E42" s="134" t="s">
        <v>87</v>
      </c>
      <c r="F42" s="226">
        <v>27.87</v>
      </c>
      <c r="G42" s="48">
        <v>100</v>
      </c>
      <c r="H42" s="48">
        <v>100</v>
      </c>
      <c r="I42" s="226"/>
      <c r="J42" s="237"/>
      <c r="K42" s="237">
        <f t="shared" si="1"/>
        <v>0</v>
      </c>
    </row>
    <row r="43" spans="1:11" ht="15.75" customHeight="1" x14ac:dyDescent="0.25">
      <c r="A43" s="11"/>
      <c r="B43" s="15"/>
      <c r="C43" s="15"/>
      <c r="D43" s="125">
        <v>7211</v>
      </c>
      <c r="E43" s="133" t="s">
        <v>88</v>
      </c>
      <c r="F43" s="231">
        <v>27.87</v>
      </c>
      <c r="G43" s="119">
        <v>100</v>
      </c>
      <c r="H43" s="262">
        <v>100</v>
      </c>
      <c r="I43" s="231"/>
      <c r="J43" s="237"/>
      <c r="K43" s="237"/>
    </row>
    <row r="44" spans="1:11" x14ac:dyDescent="0.25">
      <c r="A44" s="120"/>
      <c r="B44" s="120"/>
      <c r="C44" s="120"/>
      <c r="D44" s="125" t="s">
        <v>89</v>
      </c>
      <c r="E44" s="133"/>
      <c r="F44" s="231"/>
      <c r="G44" s="119"/>
      <c r="H44" s="119"/>
      <c r="I44" s="231"/>
      <c r="J44" s="237"/>
      <c r="K44" s="237"/>
    </row>
    <row r="45" spans="1:11" x14ac:dyDescent="0.25">
      <c r="A45" s="120"/>
      <c r="B45" s="120"/>
      <c r="C45" s="120"/>
      <c r="D45" s="125"/>
      <c r="E45" s="133"/>
      <c r="F45" s="231"/>
      <c r="G45" s="119"/>
      <c r="H45" s="119"/>
      <c r="I45" s="231"/>
      <c r="J45" s="237"/>
      <c r="K45" s="237"/>
    </row>
    <row r="46" spans="1:11" x14ac:dyDescent="0.25">
      <c r="A46" s="120"/>
      <c r="B46" s="42"/>
      <c r="C46" s="43"/>
      <c r="D46" s="125"/>
      <c r="E46" s="133"/>
      <c r="F46" s="231"/>
      <c r="G46" s="119"/>
      <c r="H46" s="119"/>
      <c r="I46" s="231"/>
      <c r="J46" s="237"/>
      <c r="K46" s="237"/>
    </row>
    <row r="47" spans="1:11" x14ac:dyDescent="0.25">
      <c r="A47" s="121"/>
      <c r="B47" s="156"/>
      <c r="C47" s="157"/>
      <c r="D47" s="158"/>
      <c r="E47" s="147" t="s">
        <v>76</v>
      </c>
      <c r="F47" s="234"/>
      <c r="G47" s="147"/>
      <c r="H47" s="147"/>
      <c r="I47" s="234"/>
      <c r="J47" s="237"/>
      <c r="K47" s="237"/>
    </row>
    <row r="48" spans="1:11" x14ac:dyDescent="0.25">
      <c r="A48" s="179"/>
      <c r="B48" s="180"/>
      <c r="C48" s="181"/>
      <c r="D48" s="182"/>
      <c r="E48" s="128">
        <v>1</v>
      </c>
      <c r="F48" s="235"/>
      <c r="G48" s="129"/>
      <c r="H48" s="129"/>
      <c r="I48" s="235"/>
      <c r="J48" s="237"/>
      <c r="K48" s="237"/>
    </row>
    <row r="49" spans="1:11" x14ac:dyDescent="0.25">
      <c r="A49" s="153"/>
      <c r="B49" s="154"/>
      <c r="C49" s="155"/>
      <c r="D49" s="159"/>
      <c r="E49" s="177" t="s">
        <v>9</v>
      </c>
      <c r="F49" s="221">
        <v>944087.1</v>
      </c>
      <c r="G49" s="263">
        <v>1966353</v>
      </c>
      <c r="H49" s="263">
        <v>1966353</v>
      </c>
      <c r="I49" s="221">
        <v>1054033.27</v>
      </c>
      <c r="J49" s="237">
        <f t="shared" si="0"/>
        <v>111.64576552311752</v>
      </c>
      <c r="K49" s="237">
        <f t="shared" si="1"/>
        <v>53.603461331714101</v>
      </c>
    </row>
    <row r="50" spans="1:11" x14ac:dyDescent="0.25">
      <c r="A50" s="60">
        <v>3</v>
      </c>
      <c r="B50" s="151"/>
      <c r="C50" s="152"/>
      <c r="D50" s="160"/>
      <c r="E50" s="178" t="s">
        <v>6</v>
      </c>
      <c r="F50" s="211">
        <v>944087.1</v>
      </c>
      <c r="G50" s="264">
        <v>1914998</v>
      </c>
      <c r="H50" s="264">
        <v>1914998</v>
      </c>
      <c r="I50" s="211">
        <v>1054033.27</v>
      </c>
      <c r="J50" s="237">
        <f t="shared" si="0"/>
        <v>111.64576552311752</v>
      </c>
      <c r="K50" s="237">
        <f t="shared" si="1"/>
        <v>55.04095931170685</v>
      </c>
    </row>
    <row r="51" spans="1:11" x14ac:dyDescent="0.25">
      <c r="A51" s="145"/>
      <c r="B51" s="145">
        <v>31</v>
      </c>
      <c r="C51" s="145"/>
      <c r="D51" s="161"/>
      <c r="E51" s="198" t="s">
        <v>7</v>
      </c>
      <c r="F51" s="227">
        <v>755780.49</v>
      </c>
      <c r="G51" s="162">
        <v>1706000</v>
      </c>
      <c r="H51" s="162">
        <v>1706000</v>
      </c>
      <c r="I51" s="227">
        <v>955575.63</v>
      </c>
      <c r="J51" s="237">
        <f t="shared" si="0"/>
        <v>126.43560433797386</v>
      </c>
      <c r="K51" s="237">
        <f t="shared" si="1"/>
        <v>56.012639507620165</v>
      </c>
    </row>
    <row r="52" spans="1:11" x14ac:dyDescent="0.25">
      <c r="A52" s="146"/>
      <c r="B52" s="146"/>
      <c r="C52" s="146">
        <v>311</v>
      </c>
      <c r="D52" s="163"/>
      <c r="E52" s="199" t="s">
        <v>90</v>
      </c>
      <c r="F52" s="216">
        <v>627775.82999999996</v>
      </c>
      <c r="G52" s="164">
        <v>1380000</v>
      </c>
      <c r="H52" s="164">
        <v>1380000</v>
      </c>
      <c r="I52" s="216">
        <v>813520.33</v>
      </c>
      <c r="J52" s="237">
        <f t="shared" si="0"/>
        <v>129.58771126948295</v>
      </c>
      <c r="K52" s="237">
        <f t="shared" si="1"/>
        <v>58.950748550724633</v>
      </c>
    </row>
    <row r="53" spans="1:11" x14ac:dyDescent="0.25">
      <c r="A53" s="122"/>
      <c r="B53" s="122"/>
      <c r="C53" s="122"/>
      <c r="D53" s="165">
        <v>3111</v>
      </c>
      <c r="E53" s="200" t="s">
        <v>91</v>
      </c>
      <c r="F53" s="217">
        <v>627775.82999999996</v>
      </c>
      <c r="G53" s="124"/>
      <c r="H53" s="124"/>
      <c r="I53" s="217">
        <v>813520.33</v>
      </c>
      <c r="J53" s="237">
        <f t="shared" si="0"/>
        <v>129.58771126948295</v>
      </c>
      <c r="K53" s="237"/>
    </row>
    <row r="54" spans="1:11" x14ac:dyDescent="0.25">
      <c r="A54" s="122"/>
      <c r="B54" s="122"/>
      <c r="C54" s="122"/>
      <c r="D54" s="165">
        <v>3113</v>
      </c>
      <c r="E54" s="200" t="s">
        <v>92</v>
      </c>
      <c r="F54" s="217"/>
      <c r="G54" s="124"/>
      <c r="H54" s="124"/>
      <c r="I54" s="217"/>
      <c r="J54" s="237"/>
      <c r="K54" s="237"/>
    </row>
    <row r="55" spans="1:11" s="118" customFormat="1" x14ac:dyDescent="0.25">
      <c r="A55" s="122"/>
      <c r="B55" s="122"/>
      <c r="C55" s="122"/>
      <c r="D55" s="165">
        <v>3114</v>
      </c>
      <c r="E55" s="200" t="s">
        <v>146</v>
      </c>
      <c r="F55" s="217"/>
      <c r="G55" s="124"/>
      <c r="H55" s="124"/>
      <c r="I55" s="217"/>
      <c r="J55" s="237"/>
      <c r="K55" s="237"/>
    </row>
    <row r="56" spans="1:11" x14ac:dyDescent="0.25">
      <c r="A56" s="146"/>
      <c r="B56" s="146"/>
      <c r="C56" s="146">
        <v>312</v>
      </c>
      <c r="D56" s="163"/>
      <c r="E56" s="199" t="s">
        <v>93</v>
      </c>
      <c r="F56" s="216">
        <v>24421.59</v>
      </c>
      <c r="G56" s="164">
        <v>86000</v>
      </c>
      <c r="H56" s="164">
        <v>86000</v>
      </c>
      <c r="I56" s="216">
        <v>29435.98</v>
      </c>
      <c r="J56" s="237">
        <f t="shared" si="0"/>
        <v>120.53261069406209</v>
      </c>
      <c r="K56" s="237">
        <f t="shared" si="1"/>
        <v>34.22788372093023</v>
      </c>
    </row>
    <row r="57" spans="1:11" x14ac:dyDescent="0.25">
      <c r="A57" s="122"/>
      <c r="B57" s="122"/>
      <c r="C57" s="122"/>
      <c r="D57" s="165">
        <v>3121</v>
      </c>
      <c r="E57" s="200" t="s">
        <v>93</v>
      </c>
      <c r="F57" s="217">
        <v>24421.59</v>
      </c>
      <c r="G57" s="124"/>
      <c r="H57" s="124"/>
      <c r="I57" s="217">
        <v>29435.98</v>
      </c>
      <c r="J57" s="237"/>
      <c r="K57" s="237"/>
    </row>
    <row r="58" spans="1:11" x14ac:dyDescent="0.25">
      <c r="A58" s="146"/>
      <c r="B58" s="146"/>
      <c r="C58" s="146">
        <v>313</v>
      </c>
      <c r="D58" s="163"/>
      <c r="E58" s="199" t="s">
        <v>94</v>
      </c>
      <c r="F58" s="216">
        <v>103583.07</v>
      </c>
      <c r="G58" s="164">
        <v>240000</v>
      </c>
      <c r="H58" s="164">
        <v>240000</v>
      </c>
      <c r="I58" s="216">
        <v>112619.32</v>
      </c>
      <c r="J58" s="237">
        <f t="shared" si="0"/>
        <v>108.72367463138521</v>
      </c>
      <c r="K58" s="237">
        <f t="shared" si="1"/>
        <v>46.924716666666669</v>
      </c>
    </row>
    <row r="59" spans="1:11" x14ac:dyDescent="0.25">
      <c r="A59" s="122"/>
      <c r="B59" s="122"/>
      <c r="C59" s="122"/>
      <c r="D59" s="165">
        <v>3132</v>
      </c>
      <c r="E59" s="200" t="s">
        <v>95</v>
      </c>
      <c r="F59" s="217">
        <v>103583.07</v>
      </c>
      <c r="G59" s="124"/>
      <c r="H59" s="124"/>
      <c r="I59" s="217">
        <v>112619.32</v>
      </c>
      <c r="J59" s="237"/>
      <c r="K59" s="237"/>
    </row>
    <row r="60" spans="1:11" x14ac:dyDescent="0.25">
      <c r="A60" s="122"/>
      <c r="B60" s="122"/>
      <c r="C60" s="122"/>
      <c r="D60" s="165">
        <v>3133</v>
      </c>
      <c r="E60" s="200" t="s">
        <v>96</v>
      </c>
      <c r="F60" s="217">
        <v>0</v>
      </c>
      <c r="G60" s="122"/>
      <c r="H60" s="122"/>
      <c r="I60" s="217"/>
      <c r="J60" s="237"/>
      <c r="K60" s="237"/>
    </row>
    <row r="61" spans="1:11" x14ac:dyDescent="0.25">
      <c r="A61" s="145"/>
      <c r="B61" s="145">
        <v>32</v>
      </c>
      <c r="C61" s="145"/>
      <c r="D61" s="161"/>
      <c r="E61" s="198" t="s">
        <v>13</v>
      </c>
      <c r="F61" s="227">
        <v>187807.04</v>
      </c>
      <c r="G61" s="162">
        <v>207109</v>
      </c>
      <c r="H61" s="162">
        <v>207109</v>
      </c>
      <c r="I61" s="227">
        <v>92410.39</v>
      </c>
      <c r="J61" s="237">
        <f t="shared" si="0"/>
        <v>49.20496590543145</v>
      </c>
      <c r="K61" s="237">
        <f t="shared" si="1"/>
        <v>44.619205345977235</v>
      </c>
    </row>
    <row r="62" spans="1:11" x14ac:dyDescent="0.25">
      <c r="A62" s="146"/>
      <c r="B62" s="146"/>
      <c r="C62" s="146">
        <v>321</v>
      </c>
      <c r="D62" s="163"/>
      <c r="E62" s="199" t="s">
        <v>97</v>
      </c>
      <c r="F62" s="216">
        <v>52689.71</v>
      </c>
      <c r="G62" s="164">
        <v>56000</v>
      </c>
      <c r="H62" s="164">
        <v>56000</v>
      </c>
      <c r="I62" s="216">
        <v>18912.63</v>
      </c>
      <c r="J62" s="237">
        <f t="shared" si="0"/>
        <v>35.894352047107489</v>
      </c>
      <c r="K62" s="237">
        <f t="shared" si="1"/>
        <v>33.772553571428574</v>
      </c>
    </row>
    <row r="63" spans="1:11" x14ac:dyDescent="0.25">
      <c r="A63" s="122"/>
      <c r="B63" s="122"/>
      <c r="C63" s="122"/>
      <c r="D63" s="165">
        <v>3211</v>
      </c>
      <c r="E63" s="200" t="s">
        <v>98</v>
      </c>
      <c r="F63" s="217">
        <v>12901.38</v>
      </c>
      <c r="G63" s="124"/>
      <c r="H63" s="124"/>
      <c r="I63" s="269">
        <v>2641.97</v>
      </c>
      <c r="J63" s="237">
        <f t="shared" si="0"/>
        <v>20.47819690606741</v>
      </c>
      <c r="K63" s="237"/>
    </row>
    <row r="64" spans="1:11" s="118" customFormat="1" ht="26.25" x14ac:dyDescent="0.25">
      <c r="A64" s="122"/>
      <c r="B64" s="122"/>
      <c r="C64" s="122"/>
      <c r="D64" s="165">
        <v>3212</v>
      </c>
      <c r="E64" s="200" t="s">
        <v>151</v>
      </c>
      <c r="F64" s="217">
        <v>17085.88</v>
      </c>
      <c r="G64" s="124"/>
      <c r="H64" s="124"/>
      <c r="I64" s="269">
        <v>15409.73</v>
      </c>
      <c r="J64" s="237">
        <f t="shared" si="0"/>
        <v>90.189852673669719</v>
      </c>
      <c r="K64" s="237"/>
    </row>
    <row r="65" spans="1:11" x14ac:dyDescent="0.25">
      <c r="A65" s="122"/>
      <c r="B65" s="122"/>
      <c r="C65" s="122"/>
      <c r="D65" s="165">
        <v>3213</v>
      </c>
      <c r="E65" s="200" t="s">
        <v>99</v>
      </c>
      <c r="F65" s="217">
        <v>21359</v>
      </c>
      <c r="G65" s="124"/>
      <c r="H65" s="124"/>
      <c r="I65" s="269">
        <v>40</v>
      </c>
      <c r="J65" s="237"/>
      <c r="K65" s="237"/>
    </row>
    <row r="66" spans="1:11" x14ac:dyDescent="0.25">
      <c r="A66" s="122"/>
      <c r="B66" s="122"/>
      <c r="C66" s="122"/>
      <c r="D66" s="165">
        <v>3214</v>
      </c>
      <c r="E66" s="200" t="s">
        <v>100</v>
      </c>
      <c r="F66" s="217">
        <v>1343.45</v>
      </c>
      <c r="G66" s="122"/>
      <c r="H66" s="122"/>
      <c r="I66" s="269">
        <v>820.93</v>
      </c>
      <c r="J66" s="237">
        <f t="shared" si="0"/>
        <v>61.106107410026425</v>
      </c>
      <c r="K66" s="237"/>
    </row>
    <row r="67" spans="1:11" x14ac:dyDescent="0.25">
      <c r="A67" s="146"/>
      <c r="B67" s="146"/>
      <c r="C67" s="146">
        <v>322</v>
      </c>
      <c r="D67" s="163"/>
      <c r="E67" s="199" t="s">
        <v>101</v>
      </c>
      <c r="F67" s="216">
        <v>27541.13</v>
      </c>
      <c r="G67" s="164">
        <v>37119</v>
      </c>
      <c r="H67" s="164">
        <v>37119</v>
      </c>
      <c r="I67" s="216">
        <v>26883.87</v>
      </c>
      <c r="J67" s="237">
        <f t="shared" si="0"/>
        <v>97.613532923304163</v>
      </c>
      <c r="K67" s="237">
        <f t="shared" si="1"/>
        <v>72.426169886042189</v>
      </c>
    </row>
    <row r="68" spans="1:11" x14ac:dyDescent="0.25">
      <c r="A68" s="122"/>
      <c r="B68" s="122"/>
      <c r="C68" s="122"/>
      <c r="D68" s="165">
        <v>3221</v>
      </c>
      <c r="E68" s="200" t="s">
        <v>102</v>
      </c>
      <c r="F68" s="217">
        <v>5656.18</v>
      </c>
      <c r="G68" s="124"/>
      <c r="H68" s="124"/>
      <c r="I68" s="269">
        <v>5748.29</v>
      </c>
      <c r="J68" s="237">
        <f t="shared" si="0"/>
        <v>101.62848424201492</v>
      </c>
      <c r="K68" s="237"/>
    </row>
    <row r="69" spans="1:11" x14ac:dyDescent="0.25">
      <c r="A69" s="122"/>
      <c r="B69" s="122"/>
      <c r="C69" s="122"/>
      <c r="D69" s="165">
        <v>3222</v>
      </c>
      <c r="E69" s="200" t="s">
        <v>103</v>
      </c>
      <c r="F69" s="217">
        <v>4212.79</v>
      </c>
      <c r="G69" s="122"/>
      <c r="H69" s="122"/>
      <c r="I69" s="269">
        <v>4127.43</v>
      </c>
      <c r="J69" s="237">
        <f t="shared" si="0"/>
        <v>97.973789341505281</v>
      </c>
      <c r="K69" s="237"/>
    </row>
    <row r="70" spans="1:11" x14ac:dyDescent="0.25">
      <c r="A70" s="122"/>
      <c r="B70" s="122"/>
      <c r="C70" s="122"/>
      <c r="D70" s="165">
        <v>3223</v>
      </c>
      <c r="E70" s="200" t="s">
        <v>104</v>
      </c>
      <c r="F70" s="217">
        <v>17266.580000000002</v>
      </c>
      <c r="G70" s="124"/>
      <c r="H70" s="124"/>
      <c r="I70" s="269">
        <v>14825.63</v>
      </c>
      <c r="J70" s="237">
        <f t="shared" si="0"/>
        <v>85.863152981076723</v>
      </c>
      <c r="K70" s="237"/>
    </row>
    <row r="71" spans="1:11" ht="26.25" x14ac:dyDescent="0.25">
      <c r="A71" s="122"/>
      <c r="B71" s="122"/>
      <c r="C71" s="122"/>
      <c r="D71" s="165">
        <v>3224</v>
      </c>
      <c r="E71" s="200" t="s">
        <v>105</v>
      </c>
      <c r="F71" s="217">
        <v>405.58</v>
      </c>
      <c r="G71" s="124"/>
      <c r="H71" s="124"/>
      <c r="I71" s="269">
        <v>531.79</v>
      </c>
      <c r="J71" s="237">
        <f t="shared" si="0"/>
        <v>131.11839834311357</v>
      </c>
      <c r="K71" s="237"/>
    </row>
    <row r="72" spans="1:11" x14ac:dyDescent="0.25">
      <c r="A72" s="122"/>
      <c r="B72" s="122"/>
      <c r="C72" s="122"/>
      <c r="D72" s="165">
        <v>3225</v>
      </c>
      <c r="E72" s="200" t="s">
        <v>106</v>
      </c>
      <c r="F72" s="217"/>
      <c r="G72" s="122"/>
      <c r="H72" s="122"/>
      <c r="I72" s="269">
        <v>1036.05</v>
      </c>
      <c r="J72" s="237" t="e">
        <f t="shared" si="0"/>
        <v>#DIV/0!</v>
      </c>
      <c r="K72" s="237"/>
    </row>
    <row r="73" spans="1:11" ht="26.25" x14ac:dyDescent="0.25">
      <c r="A73" s="122"/>
      <c r="B73" s="122"/>
      <c r="C73" s="122"/>
      <c r="D73" s="165">
        <v>3227</v>
      </c>
      <c r="E73" s="200" t="s">
        <v>107</v>
      </c>
      <c r="F73" s="217"/>
      <c r="G73" s="122"/>
      <c r="H73" s="122"/>
      <c r="I73" s="269">
        <v>614.67999999999995</v>
      </c>
      <c r="J73" s="237" t="e">
        <f t="shared" si="0"/>
        <v>#DIV/0!</v>
      </c>
      <c r="K73" s="237"/>
    </row>
    <row r="74" spans="1:11" x14ac:dyDescent="0.25">
      <c r="A74" s="146"/>
      <c r="B74" s="146"/>
      <c r="C74" s="146">
        <v>323</v>
      </c>
      <c r="D74" s="163"/>
      <c r="E74" s="199" t="s">
        <v>108</v>
      </c>
      <c r="F74" s="216">
        <v>80478.61</v>
      </c>
      <c r="G74" s="164">
        <v>78140</v>
      </c>
      <c r="H74" s="164">
        <v>78140</v>
      </c>
      <c r="I74" s="269">
        <v>36927.25</v>
      </c>
      <c r="J74" s="237">
        <f t="shared" si="0"/>
        <v>45.884552429521335</v>
      </c>
      <c r="K74" s="237">
        <f t="shared" si="1"/>
        <v>47.257806501151777</v>
      </c>
    </row>
    <row r="75" spans="1:11" x14ac:dyDescent="0.25">
      <c r="A75" s="122"/>
      <c r="B75" s="122"/>
      <c r="C75" s="122"/>
      <c r="D75" s="165">
        <v>3231</v>
      </c>
      <c r="E75" s="200" t="s">
        <v>109</v>
      </c>
      <c r="F75" s="217">
        <v>49041.37</v>
      </c>
      <c r="G75" s="124"/>
      <c r="H75" s="124"/>
      <c r="I75" s="269">
        <v>4258.12</v>
      </c>
      <c r="J75" s="237">
        <f t="shared" si="0"/>
        <v>8.682710128204004</v>
      </c>
      <c r="K75" s="237"/>
    </row>
    <row r="76" spans="1:11" ht="26.25" x14ac:dyDescent="0.25">
      <c r="A76" s="122"/>
      <c r="B76" s="122"/>
      <c r="C76" s="122"/>
      <c r="D76" s="165">
        <v>3232</v>
      </c>
      <c r="E76" s="200" t="s">
        <v>110</v>
      </c>
      <c r="F76" s="217">
        <v>2642.43</v>
      </c>
      <c r="G76" s="124"/>
      <c r="H76" s="124"/>
      <c r="I76" s="269">
        <v>1521.36</v>
      </c>
      <c r="J76" s="237">
        <f t="shared" ref="J76:J108" si="2">I76/F76*100</f>
        <v>57.574278221182773</v>
      </c>
      <c r="K76" s="237"/>
    </row>
    <row r="77" spans="1:11" x14ac:dyDescent="0.25">
      <c r="A77" s="122"/>
      <c r="B77" s="122"/>
      <c r="C77" s="122"/>
      <c r="D77" s="165">
        <v>3233</v>
      </c>
      <c r="E77" s="200" t="s">
        <v>111</v>
      </c>
      <c r="F77" s="217">
        <v>300</v>
      </c>
      <c r="G77" s="122"/>
      <c r="H77" s="122"/>
      <c r="I77" s="269">
        <v>0</v>
      </c>
      <c r="J77" s="237">
        <f t="shared" si="2"/>
        <v>0</v>
      </c>
      <c r="K77" s="237"/>
    </row>
    <row r="78" spans="1:11" x14ac:dyDescent="0.25">
      <c r="A78" s="122"/>
      <c r="B78" s="122"/>
      <c r="C78" s="122"/>
      <c r="D78" s="165">
        <v>3234</v>
      </c>
      <c r="E78" s="200" t="s">
        <v>112</v>
      </c>
      <c r="F78" s="217">
        <v>9179.4500000000007</v>
      </c>
      <c r="G78" s="124"/>
      <c r="H78" s="124"/>
      <c r="I78" s="269">
        <v>8369.33</v>
      </c>
      <c r="J78" s="237">
        <f t="shared" si="2"/>
        <v>91.174634645866576</v>
      </c>
      <c r="K78" s="237"/>
    </row>
    <row r="79" spans="1:11" x14ac:dyDescent="0.25">
      <c r="A79" s="122"/>
      <c r="B79" s="122"/>
      <c r="C79" s="122"/>
      <c r="D79" s="165">
        <v>3235</v>
      </c>
      <c r="E79" s="200" t="s">
        <v>113</v>
      </c>
      <c r="F79" s="217">
        <v>12947.81</v>
      </c>
      <c r="G79" s="122"/>
      <c r="H79" s="122"/>
      <c r="I79" s="269">
        <v>17024.919999999998</v>
      </c>
      <c r="J79" s="237">
        <f t="shared" si="2"/>
        <v>131.48880003645402</v>
      </c>
      <c r="K79" s="237"/>
    </row>
    <row r="80" spans="1:11" x14ac:dyDescent="0.25">
      <c r="A80" s="122"/>
      <c r="B80" s="122"/>
      <c r="C80" s="122"/>
      <c r="D80" s="165">
        <v>3236</v>
      </c>
      <c r="E80" s="200" t="s">
        <v>114</v>
      </c>
      <c r="F80" s="217">
        <v>3360.6</v>
      </c>
      <c r="G80" s="124"/>
      <c r="H80" s="124"/>
      <c r="I80" s="269">
        <v>2430.0500000000002</v>
      </c>
      <c r="J80" s="237">
        <f t="shared" si="2"/>
        <v>72.310004165922763</v>
      </c>
      <c r="K80" s="237"/>
    </row>
    <row r="81" spans="1:11" x14ac:dyDescent="0.25">
      <c r="A81" s="122"/>
      <c r="B81" s="122"/>
      <c r="C81" s="122"/>
      <c r="D81" s="165">
        <v>3237</v>
      </c>
      <c r="E81" s="200" t="s">
        <v>115</v>
      </c>
      <c r="F81" s="217"/>
      <c r="G81" s="122"/>
      <c r="H81" s="122"/>
      <c r="I81" s="269">
        <v>157</v>
      </c>
      <c r="J81" s="237" t="e">
        <f t="shared" si="2"/>
        <v>#DIV/0!</v>
      </c>
      <c r="K81" s="237"/>
    </row>
    <row r="82" spans="1:11" x14ac:dyDescent="0.25">
      <c r="A82" s="122"/>
      <c r="B82" s="122"/>
      <c r="C82" s="122"/>
      <c r="D82" s="165">
        <v>3238</v>
      </c>
      <c r="E82" s="200" t="s">
        <v>116</v>
      </c>
      <c r="F82" s="217">
        <v>2048.9</v>
      </c>
      <c r="G82" s="124"/>
      <c r="H82" s="124"/>
      <c r="I82" s="269">
        <v>1556.02</v>
      </c>
      <c r="J82" s="237">
        <f t="shared" si="2"/>
        <v>75.944165161794132</v>
      </c>
      <c r="K82" s="237"/>
    </row>
    <row r="83" spans="1:11" x14ac:dyDescent="0.25">
      <c r="A83" s="122"/>
      <c r="B83" s="122"/>
      <c r="C83" s="122"/>
      <c r="D83" s="165">
        <v>3239</v>
      </c>
      <c r="E83" s="200" t="s">
        <v>117</v>
      </c>
      <c r="F83" s="122">
        <v>958.05</v>
      </c>
      <c r="G83" s="122"/>
      <c r="H83" s="122"/>
      <c r="I83" s="269">
        <v>1610.45</v>
      </c>
      <c r="J83" s="237">
        <f t="shared" si="2"/>
        <v>168.09665466311782</v>
      </c>
      <c r="K83" s="237"/>
    </row>
    <row r="84" spans="1:11" s="118" customFormat="1" ht="26.25" x14ac:dyDescent="0.25">
      <c r="A84" s="146"/>
      <c r="B84" s="146"/>
      <c r="C84" s="146">
        <v>324</v>
      </c>
      <c r="D84" s="163"/>
      <c r="E84" s="199" t="s">
        <v>149</v>
      </c>
      <c r="F84" s="216">
        <v>16787</v>
      </c>
      <c r="G84" s="164">
        <v>20100</v>
      </c>
      <c r="H84" s="164">
        <v>20100</v>
      </c>
      <c r="I84" s="216">
        <v>631.44000000000005</v>
      </c>
      <c r="J84" s="237">
        <f t="shared" si="2"/>
        <v>3.7614820992434628</v>
      </c>
      <c r="K84" s="237">
        <f t="shared" ref="K84:K104" si="3">I84/H84*100</f>
        <v>3.1414925373134333</v>
      </c>
    </row>
    <row r="85" spans="1:11" s="118" customFormat="1" ht="26.25" x14ac:dyDescent="0.25">
      <c r="A85" s="148"/>
      <c r="B85" s="148"/>
      <c r="C85" s="148"/>
      <c r="D85" s="203">
        <v>3241</v>
      </c>
      <c r="E85" s="204" t="s">
        <v>149</v>
      </c>
      <c r="F85" s="261">
        <v>16787</v>
      </c>
      <c r="G85" s="148"/>
      <c r="H85" s="148"/>
      <c r="I85" s="261">
        <v>631.44000000000005</v>
      </c>
      <c r="J85" s="237">
        <f t="shared" si="2"/>
        <v>3.7614820992434628</v>
      </c>
      <c r="K85" s="237"/>
    </row>
    <row r="86" spans="1:11" ht="26.25" x14ac:dyDescent="0.25">
      <c r="A86" s="146"/>
      <c r="B86" s="146"/>
      <c r="C86" s="146">
        <v>329</v>
      </c>
      <c r="D86" s="163"/>
      <c r="E86" s="199" t="s">
        <v>118</v>
      </c>
      <c r="F86" s="216">
        <v>10310.59</v>
      </c>
      <c r="G86" s="164">
        <v>15750</v>
      </c>
      <c r="H86" s="164">
        <v>15750</v>
      </c>
      <c r="I86" s="216">
        <v>9055.2000000000007</v>
      </c>
      <c r="J86" s="237">
        <f t="shared" si="2"/>
        <v>87.824266118621736</v>
      </c>
      <c r="K86" s="237">
        <f t="shared" si="3"/>
        <v>57.493333333333339</v>
      </c>
    </row>
    <row r="87" spans="1:11" ht="26.25" x14ac:dyDescent="0.25">
      <c r="A87" s="122"/>
      <c r="B87" s="122"/>
      <c r="C87" s="122"/>
      <c r="D87" s="165">
        <v>3291</v>
      </c>
      <c r="E87" s="200" t="s">
        <v>119</v>
      </c>
      <c r="F87" s="217"/>
      <c r="G87" s="122"/>
      <c r="H87" s="122"/>
      <c r="I87" s="217"/>
      <c r="J87" s="237"/>
      <c r="K87" s="237"/>
    </row>
    <row r="88" spans="1:11" x14ac:dyDescent="0.25">
      <c r="A88" s="122"/>
      <c r="B88" s="122"/>
      <c r="C88" s="122"/>
      <c r="D88" s="165">
        <v>3292</v>
      </c>
      <c r="E88" s="200" t="s">
        <v>120</v>
      </c>
      <c r="F88" s="217">
        <v>765.67</v>
      </c>
      <c r="G88" s="122"/>
      <c r="H88" s="122"/>
      <c r="I88" s="217"/>
      <c r="J88" s="237"/>
      <c r="K88" s="237"/>
    </row>
    <row r="89" spans="1:11" x14ac:dyDescent="0.25">
      <c r="A89" s="122"/>
      <c r="B89" s="122"/>
      <c r="C89" s="122"/>
      <c r="D89" s="165">
        <v>3293</v>
      </c>
      <c r="E89" s="200" t="s">
        <v>121</v>
      </c>
      <c r="F89" s="217"/>
      <c r="G89" s="122"/>
      <c r="H89" s="122"/>
      <c r="I89" s="217"/>
      <c r="J89" s="237"/>
      <c r="K89" s="237"/>
    </row>
    <row r="90" spans="1:11" x14ac:dyDescent="0.25">
      <c r="A90" s="122"/>
      <c r="B90" s="122"/>
      <c r="C90" s="122"/>
      <c r="D90" s="165">
        <v>3294</v>
      </c>
      <c r="E90" s="200" t="s">
        <v>122</v>
      </c>
      <c r="F90" s="217">
        <v>35</v>
      </c>
      <c r="G90" s="122"/>
      <c r="H90" s="122"/>
      <c r="I90" s="217"/>
      <c r="J90" s="237">
        <f t="shared" si="2"/>
        <v>0</v>
      </c>
      <c r="K90" s="237"/>
    </row>
    <row r="91" spans="1:11" x14ac:dyDescent="0.25">
      <c r="A91" s="122"/>
      <c r="B91" s="122"/>
      <c r="C91" s="122"/>
      <c r="D91" s="165">
        <v>3295</v>
      </c>
      <c r="E91" s="200" t="s">
        <v>123</v>
      </c>
      <c r="F91" s="217">
        <v>2357.71</v>
      </c>
      <c r="G91" s="122"/>
      <c r="H91" s="122"/>
      <c r="I91" s="269">
        <v>2664</v>
      </c>
      <c r="J91" s="237">
        <f t="shared" si="2"/>
        <v>112.99099549987064</v>
      </c>
      <c r="K91" s="237"/>
    </row>
    <row r="92" spans="1:11" x14ac:dyDescent="0.25">
      <c r="A92" s="122"/>
      <c r="B92" s="122"/>
      <c r="C92" s="122"/>
      <c r="D92" s="165">
        <v>3296</v>
      </c>
      <c r="E92" s="200" t="s">
        <v>124</v>
      </c>
      <c r="F92" s="217"/>
      <c r="G92" s="122"/>
      <c r="H92" s="122"/>
      <c r="I92" s="269"/>
      <c r="J92" s="237"/>
      <c r="K92" s="237"/>
    </row>
    <row r="93" spans="1:11" ht="26.25" x14ac:dyDescent="0.25">
      <c r="A93" s="122"/>
      <c r="B93" s="122"/>
      <c r="C93" s="122"/>
      <c r="D93" s="165">
        <v>3299</v>
      </c>
      <c r="E93" s="200" t="s">
        <v>118</v>
      </c>
      <c r="F93" s="217">
        <v>7152.21</v>
      </c>
      <c r="G93" s="122"/>
      <c r="H93" s="122"/>
      <c r="I93" s="269">
        <v>6391.2</v>
      </c>
      <c r="J93" s="237">
        <f t="shared" si="2"/>
        <v>89.359792287978124</v>
      </c>
      <c r="K93" s="237"/>
    </row>
    <row r="94" spans="1:11" x14ac:dyDescent="0.25">
      <c r="A94" s="145"/>
      <c r="B94" s="145">
        <v>34</v>
      </c>
      <c r="C94" s="145"/>
      <c r="D94" s="161"/>
      <c r="E94" s="198" t="s">
        <v>44</v>
      </c>
      <c r="F94" s="227">
        <v>499.57</v>
      </c>
      <c r="G94" s="162">
        <v>1070</v>
      </c>
      <c r="H94" s="162">
        <v>1070</v>
      </c>
      <c r="I94" s="227">
        <v>448.42</v>
      </c>
      <c r="J94" s="237">
        <f t="shared" si="2"/>
        <v>89.761194627379552</v>
      </c>
      <c r="K94" s="237">
        <f t="shared" si="3"/>
        <v>41.908411214953276</v>
      </c>
    </row>
    <row r="95" spans="1:11" x14ac:dyDescent="0.25">
      <c r="A95" s="146"/>
      <c r="B95" s="146"/>
      <c r="C95" s="146">
        <v>343</v>
      </c>
      <c r="D95" s="163"/>
      <c r="E95" s="199" t="s">
        <v>143</v>
      </c>
      <c r="F95" s="216">
        <v>499.57</v>
      </c>
      <c r="G95" s="164"/>
      <c r="H95" s="164"/>
      <c r="I95" s="216">
        <v>448.42</v>
      </c>
      <c r="J95" s="237">
        <f t="shared" si="2"/>
        <v>89.761194627379552</v>
      </c>
      <c r="K95" s="237" t="e">
        <f t="shared" si="3"/>
        <v>#DIV/0!</v>
      </c>
    </row>
    <row r="96" spans="1:11" ht="26.25" x14ac:dyDescent="0.25">
      <c r="A96" s="122"/>
      <c r="B96" s="122"/>
      <c r="C96" s="122"/>
      <c r="D96" s="165">
        <v>3431</v>
      </c>
      <c r="E96" s="200" t="s">
        <v>125</v>
      </c>
      <c r="F96" s="217">
        <v>499.57</v>
      </c>
      <c r="G96" s="124"/>
      <c r="H96" s="124"/>
      <c r="I96" s="217">
        <v>448.42</v>
      </c>
      <c r="J96" s="237">
        <f t="shared" si="2"/>
        <v>89.761194627379552</v>
      </c>
      <c r="K96" s="237"/>
    </row>
    <row r="97" spans="1:13" ht="26.25" x14ac:dyDescent="0.25">
      <c r="A97" s="122"/>
      <c r="B97" s="122"/>
      <c r="C97" s="122"/>
      <c r="D97" s="165">
        <v>3432</v>
      </c>
      <c r="E97" s="200" t="s">
        <v>126</v>
      </c>
      <c r="F97" s="217">
        <v>0</v>
      </c>
      <c r="G97" s="122"/>
      <c r="H97" s="122"/>
      <c r="I97" s="217"/>
      <c r="J97" s="237"/>
      <c r="K97" s="237"/>
    </row>
    <row r="98" spans="1:13" x14ac:dyDescent="0.25">
      <c r="A98" s="122"/>
      <c r="B98" s="122"/>
      <c r="C98" s="122"/>
      <c r="D98" s="165">
        <v>3433</v>
      </c>
      <c r="E98" s="200" t="s">
        <v>127</v>
      </c>
      <c r="F98" s="217">
        <v>0</v>
      </c>
      <c r="G98" s="122"/>
      <c r="H98" s="122"/>
      <c r="I98" s="217"/>
      <c r="J98" s="237"/>
      <c r="K98" s="237"/>
    </row>
    <row r="99" spans="1:13" ht="26.25" x14ac:dyDescent="0.25">
      <c r="A99" s="122"/>
      <c r="B99" s="122"/>
      <c r="C99" s="122"/>
      <c r="D99" s="165">
        <v>3434</v>
      </c>
      <c r="E99" s="200" t="s">
        <v>128</v>
      </c>
      <c r="F99" s="217">
        <v>0</v>
      </c>
      <c r="G99" s="122"/>
      <c r="H99" s="122"/>
      <c r="I99" s="217"/>
      <c r="J99" s="237"/>
      <c r="K99" s="237"/>
    </row>
    <row r="100" spans="1:13" s="118" customFormat="1" ht="39" x14ac:dyDescent="0.25">
      <c r="A100" s="145"/>
      <c r="B100" s="145">
        <v>37</v>
      </c>
      <c r="C100" s="145"/>
      <c r="D100" s="161"/>
      <c r="E100" s="198" t="s">
        <v>43</v>
      </c>
      <c r="F100" s="145">
        <v>0</v>
      </c>
      <c r="G100" s="145"/>
      <c r="H100" s="145"/>
      <c r="I100" s="145"/>
      <c r="J100" s="237"/>
      <c r="K100" s="237"/>
    </row>
    <row r="101" spans="1:13" s="118" customFormat="1" ht="26.25" x14ac:dyDescent="0.25">
      <c r="A101" s="146"/>
      <c r="B101" s="146"/>
      <c r="C101" s="146">
        <v>372</v>
      </c>
      <c r="D101" s="163"/>
      <c r="E101" s="199" t="s">
        <v>145</v>
      </c>
      <c r="F101" s="146">
        <v>0</v>
      </c>
      <c r="G101" s="146"/>
      <c r="H101" s="146"/>
      <c r="I101" s="146"/>
      <c r="J101" s="237"/>
      <c r="K101" s="237"/>
    </row>
    <row r="102" spans="1:13" s="118" customFormat="1" ht="26.25" x14ac:dyDescent="0.25">
      <c r="A102" s="122"/>
      <c r="B102" s="122"/>
      <c r="C102" s="122"/>
      <c r="D102" s="165">
        <v>3722</v>
      </c>
      <c r="E102" s="200" t="s">
        <v>144</v>
      </c>
      <c r="F102" s="122">
        <v>0</v>
      </c>
      <c r="G102" s="122"/>
      <c r="H102" s="122"/>
      <c r="I102" s="122"/>
      <c r="J102" s="237"/>
      <c r="K102" s="237"/>
    </row>
    <row r="103" spans="1:13" x14ac:dyDescent="0.25">
      <c r="A103" s="145"/>
      <c r="B103" s="145">
        <v>38</v>
      </c>
      <c r="C103" s="145"/>
      <c r="D103" s="161"/>
      <c r="E103" s="198" t="s">
        <v>45</v>
      </c>
      <c r="F103" s="230">
        <v>0</v>
      </c>
      <c r="G103" s="145">
        <v>819</v>
      </c>
      <c r="H103" s="145">
        <v>819</v>
      </c>
      <c r="I103" s="230">
        <v>5598.83</v>
      </c>
      <c r="J103" s="237" t="e">
        <f t="shared" si="2"/>
        <v>#DIV/0!</v>
      </c>
      <c r="K103" s="237">
        <f t="shared" si="3"/>
        <v>683.61782661782661</v>
      </c>
    </row>
    <row r="104" spans="1:13" x14ac:dyDescent="0.25">
      <c r="A104" s="146"/>
      <c r="B104" s="146"/>
      <c r="C104" s="146">
        <v>381</v>
      </c>
      <c r="D104" s="163"/>
      <c r="E104" s="199" t="s">
        <v>83</v>
      </c>
      <c r="F104" s="228">
        <v>0</v>
      </c>
      <c r="G104" s="146">
        <v>819</v>
      </c>
      <c r="H104" s="146">
        <v>819</v>
      </c>
      <c r="I104" s="228">
        <v>5598.83</v>
      </c>
      <c r="J104" s="237" t="e">
        <f t="shared" si="2"/>
        <v>#DIV/0!</v>
      </c>
      <c r="K104" s="237">
        <f t="shared" si="3"/>
        <v>683.61782661782661</v>
      </c>
    </row>
    <row r="105" spans="1:13" x14ac:dyDescent="0.25">
      <c r="A105" s="122"/>
      <c r="B105" s="122"/>
      <c r="C105" s="122"/>
      <c r="D105" s="165">
        <v>3812</v>
      </c>
      <c r="E105" s="200" t="s">
        <v>129</v>
      </c>
      <c r="F105" s="229">
        <v>0</v>
      </c>
      <c r="G105" s="122">
        <v>819</v>
      </c>
      <c r="H105" s="122">
        <v>819</v>
      </c>
      <c r="I105" s="229">
        <v>5598.83</v>
      </c>
      <c r="J105" s="237"/>
      <c r="K105" s="237"/>
    </row>
    <row r="106" spans="1:13" ht="26.25" x14ac:dyDescent="0.25">
      <c r="A106" s="144">
        <v>4</v>
      </c>
      <c r="B106" s="144"/>
      <c r="C106" s="144"/>
      <c r="D106" s="183"/>
      <c r="E106" s="201" t="s">
        <v>8</v>
      </c>
      <c r="F106" s="238"/>
      <c r="G106" s="184">
        <v>25355</v>
      </c>
      <c r="H106" s="184">
        <v>25355</v>
      </c>
      <c r="I106" s="238">
        <v>1855.13</v>
      </c>
      <c r="J106" s="237" t="e">
        <f t="shared" si="2"/>
        <v>#DIV/0!</v>
      </c>
      <c r="K106" s="237"/>
    </row>
    <row r="107" spans="1:13" ht="26.25" x14ac:dyDescent="0.25">
      <c r="A107" s="145"/>
      <c r="B107" s="145">
        <v>42</v>
      </c>
      <c r="C107" s="145"/>
      <c r="D107" s="161"/>
      <c r="E107" s="198" t="s">
        <v>20</v>
      </c>
      <c r="F107" s="227"/>
      <c r="G107" s="162"/>
      <c r="H107" s="162"/>
      <c r="I107" s="227">
        <v>1855.13</v>
      </c>
      <c r="J107" s="237" t="e">
        <f t="shared" si="2"/>
        <v>#DIV/0!</v>
      </c>
      <c r="K107" s="237"/>
    </row>
    <row r="108" spans="1:13" x14ac:dyDescent="0.25">
      <c r="A108" s="146"/>
      <c r="B108" s="146"/>
      <c r="C108" s="146">
        <v>422</v>
      </c>
      <c r="D108" s="163"/>
      <c r="E108" s="199" t="s">
        <v>130</v>
      </c>
      <c r="F108" s="216"/>
      <c r="G108" s="164">
        <v>4100</v>
      </c>
      <c r="H108" s="164">
        <v>4100</v>
      </c>
      <c r="I108" s="216">
        <v>1855.13</v>
      </c>
      <c r="J108" s="237" t="e">
        <f t="shared" si="2"/>
        <v>#DIV/0!</v>
      </c>
      <c r="K108" s="237"/>
    </row>
    <row r="109" spans="1:13" x14ac:dyDescent="0.25">
      <c r="A109" s="122"/>
      <c r="B109" s="122"/>
      <c r="C109" s="122"/>
      <c r="D109" s="165">
        <v>4221</v>
      </c>
      <c r="E109" s="200" t="s">
        <v>148</v>
      </c>
      <c r="F109" s="217"/>
      <c r="G109" s="122"/>
      <c r="H109" s="122"/>
      <c r="I109" s="217">
        <v>706.63</v>
      </c>
      <c r="J109" s="237"/>
      <c r="K109" s="237"/>
    </row>
    <row r="110" spans="1:13" x14ac:dyDescent="0.25">
      <c r="A110" s="122"/>
      <c r="B110" s="122"/>
      <c r="C110" s="122"/>
      <c r="D110" s="165">
        <v>4222</v>
      </c>
      <c r="E110" s="200" t="s">
        <v>131</v>
      </c>
      <c r="F110" s="217"/>
      <c r="G110" s="122"/>
      <c r="H110" s="122"/>
      <c r="I110" s="217"/>
      <c r="J110" s="237"/>
      <c r="K110" s="237"/>
      <c r="M110" s="123"/>
    </row>
    <row r="111" spans="1:13" x14ac:dyDescent="0.25">
      <c r="A111" s="122"/>
      <c r="B111" s="122"/>
      <c r="C111" s="122"/>
      <c r="D111" s="165">
        <v>4223</v>
      </c>
      <c r="E111" s="200" t="s">
        <v>132</v>
      </c>
      <c r="F111" s="217"/>
      <c r="G111" s="122"/>
      <c r="H111" s="122"/>
      <c r="I111" s="217"/>
      <c r="J111" s="237"/>
      <c r="K111" s="237"/>
    </row>
    <row r="112" spans="1:13" x14ac:dyDescent="0.25">
      <c r="A112" s="122"/>
      <c r="B112" s="122"/>
      <c r="C112" s="122"/>
      <c r="D112" s="165">
        <v>4225</v>
      </c>
      <c r="E112" s="200" t="s">
        <v>133</v>
      </c>
      <c r="F112" s="217"/>
      <c r="G112" s="122"/>
      <c r="H112" s="122"/>
      <c r="I112" s="217"/>
      <c r="J112" s="237"/>
      <c r="K112" s="237"/>
    </row>
    <row r="113" spans="1:11" x14ac:dyDescent="0.25">
      <c r="A113" s="122"/>
      <c r="B113" s="122"/>
      <c r="C113" s="122"/>
      <c r="D113" s="165">
        <v>4226</v>
      </c>
      <c r="E113" s="200" t="s">
        <v>134</v>
      </c>
      <c r="F113" s="217"/>
      <c r="G113" s="122"/>
      <c r="H113" s="122"/>
      <c r="I113" s="217"/>
      <c r="J113" s="237"/>
      <c r="K113" s="237"/>
    </row>
    <row r="114" spans="1:11" ht="26.25" x14ac:dyDescent="0.25">
      <c r="A114" s="122"/>
      <c r="B114" s="122"/>
      <c r="C114" s="122"/>
      <c r="D114" s="165">
        <v>4227</v>
      </c>
      <c r="E114" s="200" t="s">
        <v>135</v>
      </c>
      <c r="F114" s="217"/>
      <c r="G114" s="122"/>
      <c r="H114" s="122"/>
      <c r="I114" s="217">
        <v>1151.5</v>
      </c>
      <c r="J114" s="237"/>
      <c r="K114" s="237"/>
    </row>
    <row r="115" spans="1:11" ht="26.25" x14ac:dyDescent="0.25">
      <c r="A115" s="146"/>
      <c r="B115" s="146"/>
      <c r="C115" s="146">
        <v>424</v>
      </c>
      <c r="D115" s="163"/>
      <c r="E115" s="199" t="s">
        <v>136</v>
      </c>
      <c r="F115" s="216"/>
      <c r="G115" s="164">
        <v>2755</v>
      </c>
      <c r="H115" s="164">
        <v>2755</v>
      </c>
      <c r="I115" s="216"/>
      <c r="J115" s="237"/>
      <c r="K115" s="237"/>
    </row>
    <row r="116" spans="1:11" x14ac:dyDescent="0.25">
      <c r="A116" s="122"/>
      <c r="B116" s="122"/>
      <c r="C116" s="122"/>
      <c r="D116" s="165">
        <v>4241</v>
      </c>
      <c r="E116" s="202" t="s">
        <v>137</v>
      </c>
      <c r="F116" s="217"/>
      <c r="G116" s="122">
        <v>2755</v>
      </c>
      <c r="H116" s="122">
        <v>2755</v>
      </c>
      <c r="I116" s="217"/>
      <c r="J116" s="237"/>
      <c r="K116" s="237"/>
    </row>
    <row r="117" spans="1:11" s="118" customFormat="1" ht="26.25" x14ac:dyDescent="0.25">
      <c r="A117" s="205"/>
      <c r="B117" s="205"/>
      <c r="C117" s="205">
        <v>45</v>
      </c>
      <c r="D117" s="206"/>
      <c r="E117" s="208" t="s">
        <v>153</v>
      </c>
      <c r="F117" s="207"/>
      <c r="G117" s="207">
        <v>18500</v>
      </c>
      <c r="H117" s="207">
        <v>18500</v>
      </c>
      <c r="I117" s="207"/>
      <c r="J117" s="237"/>
      <c r="K117" s="237"/>
    </row>
    <row r="118" spans="1:11" ht="26.25" x14ac:dyDescent="0.25">
      <c r="A118" s="146"/>
      <c r="B118" s="146"/>
      <c r="C118" s="146">
        <v>451</v>
      </c>
      <c r="D118" s="163"/>
      <c r="E118" s="199" t="s">
        <v>150</v>
      </c>
      <c r="F118" s="164"/>
      <c r="G118" s="164">
        <v>18500</v>
      </c>
      <c r="H118" s="164">
        <v>18500</v>
      </c>
      <c r="I118" s="164"/>
      <c r="J118" s="237"/>
      <c r="K118" s="237"/>
    </row>
    <row r="119" spans="1:11" ht="26.25" x14ac:dyDescent="0.25">
      <c r="A119" s="122"/>
      <c r="B119" s="122"/>
      <c r="C119" s="122"/>
      <c r="D119" s="165">
        <v>4511</v>
      </c>
      <c r="E119" s="204" t="s">
        <v>150</v>
      </c>
      <c r="F119" s="124"/>
      <c r="G119" s="124"/>
      <c r="H119" s="124"/>
      <c r="I119" s="124"/>
      <c r="J119" s="237"/>
      <c r="K119" s="237"/>
    </row>
    <row r="120" spans="1:11" x14ac:dyDescent="0.25">
      <c r="A120" s="122"/>
      <c r="B120" s="122"/>
      <c r="C120" s="122"/>
      <c r="D120" s="165"/>
      <c r="E120" s="202"/>
      <c r="F120" s="124"/>
      <c r="G120" s="122"/>
      <c r="H120" s="122"/>
      <c r="I120" s="124"/>
      <c r="J120" s="167"/>
      <c r="K120" s="167"/>
    </row>
  </sheetData>
  <protectedRanges>
    <protectedRange algorithmName="SHA-512" hashValue="R8frfBQ/MhInQYm+jLEgMwgPwCkrGPIUaxyIFLRSCn/+fIsUU6bmJDax/r7gTh2PEAEvgODYwg0rRRjqSM/oww==" saltValue="tbZzHO5lCNHCDH5y3XGZag==" spinCount="100000" sqref="I63:I66" name="Range1_1"/>
    <protectedRange algorithmName="SHA-512" hashValue="R8frfBQ/MhInQYm+jLEgMwgPwCkrGPIUaxyIFLRSCn/+fIsUU6bmJDax/r7gTh2PEAEvgODYwg0rRRjqSM/oww==" saltValue="tbZzHO5lCNHCDH5y3XGZag==" spinCount="100000" sqref="I68:I74" name="Range1_4"/>
    <protectedRange algorithmName="SHA-512" hashValue="R8frfBQ/MhInQYm+jLEgMwgPwCkrGPIUaxyIFLRSCn/+fIsUU6bmJDax/r7gTh2PEAEvgODYwg0rRRjqSM/oww==" saltValue="tbZzHO5lCNHCDH5y3XGZag==" spinCount="100000" sqref="I75:I83" name="Range1_6"/>
    <protectedRange algorithmName="SHA-512" hashValue="R8frfBQ/MhInQYm+jLEgMwgPwCkrGPIUaxyIFLRSCn/+fIsUU6bmJDax/r7gTh2PEAEvgODYwg0rRRjqSM/oww==" saltValue="tbZzHO5lCNHCDH5y3XGZag==" spinCount="100000" sqref="I91:I93" name="Range1_8"/>
  </protectedRanges>
  <mergeCells count="4">
    <mergeCell ref="A3:H3"/>
    <mergeCell ref="A5:H5"/>
    <mergeCell ref="A7:H7"/>
    <mergeCell ref="A1:K1"/>
  </mergeCells>
  <conditionalFormatting sqref="I63:I66">
    <cfRule type="cellIs" dxfId="3" priority="4" operator="lessThan">
      <formula>-0.001</formula>
    </cfRule>
  </conditionalFormatting>
  <conditionalFormatting sqref="I68:I74">
    <cfRule type="cellIs" dxfId="2" priority="3" operator="lessThan">
      <formula>-0.001</formula>
    </cfRule>
  </conditionalFormatting>
  <conditionalFormatting sqref="I75:I83">
    <cfRule type="cellIs" dxfId="1" priority="2" operator="lessThan">
      <formula>-0.001</formula>
    </cfRule>
  </conditionalFormatting>
  <conditionalFormatting sqref="I91:I93">
    <cfRule type="cellIs" dxfId="0" priority="1" operator="lessThan">
      <formula>-0.001</formula>
    </cfRule>
  </conditionalFormatting>
  <pageMargins left="0.7" right="0.7" top="0.75" bottom="0.75" header="0.3" footer="0.3"/>
  <pageSetup paperSize="9" scale="2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topLeftCell="A37" workbookViewId="0">
      <selection activeCell="H18" sqref="H18"/>
    </sheetView>
  </sheetViews>
  <sheetFormatPr defaultRowHeight="15" x14ac:dyDescent="0.25"/>
  <cols>
    <col min="1" max="5" width="25.28515625" customWidth="1"/>
    <col min="6" max="6" width="15.28515625" customWidth="1"/>
    <col min="7" max="7" width="14.140625" customWidth="1"/>
    <col min="8" max="8" width="41.42578125" customWidth="1"/>
  </cols>
  <sheetData>
    <row r="1" spans="1:10" ht="42" customHeight="1" x14ac:dyDescent="0.25">
      <c r="A1" s="275"/>
      <c r="B1" s="275"/>
      <c r="C1" s="275"/>
      <c r="D1" s="275"/>
      <c r="E1" s="275"/>
      <c r="F1" s="275"/>
      <c r="G1" s="275"/>
      <c r="H1" s="275"/>
      <c r="I1" s="275"/>
      <c r="J1" s="275"/>
    </row>
    <row r="2" spans="1:10" ht="18" customHeight="1" x14ac:dyDescent="0.25">
      <c r="A2" s="24"/>
      <c r="B2" s="24"/>
      <c r="C2" s="24"/>
      <c r="D2" s="24"/>
      <c r="E2" s="24"/>
      <c r="F2" s="24"/>
      <c r="G2" s="24"/>
    </row>
    <row r="3" spans="1:10" ht="15.75" customHeight="1" x14ac:dyDescent="0.25">
      <c r="A3" s="275"/>
      <c r="B3" s="275"/>
      <c r="C3" s="275"/>
      <c r="D3" s="275"/>
      <c r="E3" s="275"/>
      <c r="F3" s="275"/>
      <c r="G3" s="65"/>
    </row>
    <row r="4" spans="1:10" ht="18" x14ac:dyDescent="0.25">
      <c r="B4" s="24"/>
      <c r="C4" s="24"/>
      <c r="D4" s="24"/>
      <c r="E4" s="5"/>
      <c r="F4" s="5"/>
      <c r="G4" s="5"/>
    </row>
    <row r="5" spans="1:10" ht="18" customHeight="1" x14ac:dyDescent="0.25">
      <c r="A5" s="275"/>
      <c r="B5" s="275"/>
      <c r="C5" s="275"/>
      <c r="D5" s="275"/>
      <c r="E5" s="275"/>
      <c r="F5" s="275"/>
      <c r="G5" s="65"/>
    </row>
    <row r="6" spans="1:10" ht="18" x14ac:dyDescent="0.25">
      <c r="A6" s="24"/>
      <c r="B6" s="24"/>
      <c r="C6" s="24"/>
      <c r="D6" s="24"/>
      <c r="E6" s="5"/>
      <c r="F6" s="5"/>
      <c r="G6" s="5"/>
    </row>
    <row r="7" spans="1:10" ht="15.75" customHeight="1" x14ac:dyDescent="0.25">
      <c r="A7" s="275" t="s">
        <v>61</v>
      </c>
      <c r="B7" s="275"/>
      <c r="C7" s="275"/>
      <c r="D7" s="275"/>
      <c r="E7" s="275"/>
      <c r="F7" s="275"/>
      <c r="G7" s="65"/>
    </row>
    <row r="8" spans="1:10" ht="18" x14ac:dyDescent="0.25">
      <c r="A8" s="24"/>
      <c r="B8" s="24"/>
      <c r="C8" s="24"/>
      <c r="D8" s="24"/>
      <c r="E8" s="5"/>
      <c r="F8" s="5"/>
      <c r="G8" s="5"/>
    </row>
    <row r="9" spans="1:10" ht="25.5" x14ac:dyDescent="0.25">
      <c r="A9" s="3" t="s">
        <v>29</v>
      </c>
      <c r="B9" s="3" t="s">
        <v>184</v>
      </c>
      <c r="C9" s="3" t="s">
        <v>207</v>
      </c>
      <c r="D9" s="3" t="s">
        <v>211</v>
      </c>
      <c r="E9" s="3" t="s">
        <v>216</v>
      </c>
      <c r="F9" s="3" t="s">
        <v>72</v>
      </c>
      <c r="G9" s="3" t="s">
        <v>73</v>
      </c>
    </row>
    <row r="10" spans="1:10" s="97" customFormat="1" x14ac:dyDescent="0.25">
      <c r="A10" s="87">
        <v>1</v>
      </c>
      <c r="B10" s="88">
        <v>2</v>
      </c>
      <c r="C10" s="87">
        <v>3</v>
      </c>
      <c r="D10" s="87">
        <v>4</v>
      </c>
      <c r="E10" s="87">
        <v>5</v>
      </c>
      <c r="F10" s="87">
        <v>6</v>
      </c>
      <c r="G10" s="87">
        <v>7</v>
      </c>
    </row>
    <row r="11" spans="1:10" x14ac:dyDescent="0.25">
      <c r="A11" s="59" t="s">
        <v>0</v>
      </c>
      <c r="B11" s="240">
        <v>785478.16</v>
      </c>
      <c r="C11" s="54">
        <v>1940353</v>
      </c>
      <c r="D11" s="54">
        <v>1940353</v>
      </c>
      <c r="E11" s="240">
        <v>935384.45</v>
      </c>
      <c r="F11" s="54">
        <f>E11/B11*100</f>
        <v>119.08471777242029</v>
      </c>
      <c r="G11" s="54">
        <f>E11/D11*100</f>
        <v>48.206921627147224</v>
      </c>
    </row>
    <row r="12" spans="1:10" x14ac:dyDescent="0.25">
      <c r="A12" s="51" t="s">
        <v>31</v>
      </c>
      <c r="B12" s="226"/>
      <c r="C12" s="48">
        <v>4750</v>
      </c>
      <c r="D12" s="48">
        <v>4750</v>
      </c>
      <c r="E12" s="226">
        <v>2461.4299999999998</v>
      </c>
      <c r="F12" s="54"/>
      <c r="G12" s="54"/>
    </row>
    <row r="13" spans="1:10" x14ac:dyDescent="0.25">
      <c r="A13" s="42" t="s">
        <v>32</v>
      </c>
      <c r="B13" s="212"/>
      <c r="C13" s="9">
        <v>4750</v>
      </c>
      <c r="D13" s="262">
        <v>4750</v>
      </c>
      <c r="E13" s="212">
        <v>2461.4299999999998</v>
      </c>
      <c r="F13" s="54"/>
      <c r="G13" s="54"/>
    </row>
    <row r="14" spans="1:10" x14ac:dyDescent="0.25">
      <c r="A14" s="51" t="s">
        <v>33</v>
      </c>
      <c r="B14" s="226">
        <v>3315.05</v>
      </c>
      <c r="C14" s="48">
        <v>25070</v>
      </c>
      <c r="D14" s="48">
        <v>25070</v>
      </c>
      <c r="E14" s="226">
        <v>831.37</v>
      </c>
      <c r="F14" s="54">
        <f t="shared" ref="F14:F25" si="0">E14/B14*100</f>
        <v>25.078656430521406</v>
      </c>
      <c r="G14" s="54">
        <f t="shared" ref="G14:G25" si="1">E14/D14*100</f>
        <v>3.3161946549660946</v>
      </c>
    </row>
    <row r="15" spans="1:10" x14ac:dyDescent="0.25">
      <c r="A15" s="25" t="s">
        <v>50</v>
      </c>
      <c r="B15" s="212">
        <v>3315.05</v>
      </c>
      <c r="C15" s="9">
        <v>20070</v>
      </c>
      <c r="D15" s="262">
        <v>20070</v>
      </c>
      <c r="E15" s="212">
        <v>831.37</v>
      </c>
      <c r="F15" s="54">
        <f t="shared" si="0"/>
        <v>25.078656430521406</v>
      </c>
      <c r="G15" s="54">
        <f t="shared" si="1"/>
        <v>4.142351768809168</v>
      </c>
    </row>
    <row r="16" spans="1:10" ht="25.5" x14ac:dyDescent="0.25">
      <c r="A16" s="47" t="s">
        <v>30</v>
      </c>
      <c r="B16" s="226">
        <v>69869.16</v>
      </c>
      <c r="C16" s="48">
        <v>141240</v>
      </c>
      <c r="D16" s="48">
        <v>141240</v>
      </c>
      <c r="E16" s="226">
        <v>65419.47</v>
      </c>
      <c r="F16" s="54">
        <f t="shared" si="0"/>
        <v>93.63139616964051</v>
      </c>
      <c r="G16" s="54">
        <f t="shared" si="1"/>
        <v>46.317948173322002</v>
      </c>
    </row>
    <row r="17" spans="1:12" ht="38.25" x14ac:dyDescent="0.25">
      <c r="A17" s="45" t="s">
        <v>56</v>
      </c>
      <c r="B17" s="212"/>
      <c r="C17" s="9">
        <v>4000</v>
      </c>
      <c r="D17" s="262">
        <v>4000</v>
      </c>
      <c r="E17" s="212">
        <v>697.3</v>
      </c>
      <c r="F17" s="54"/>
      <c r="G17" s="54"/>
    </row>
    <row r="18" spans="1:12" x14ac:dyDescent="0.25">
      <c r="A18" s="45" t="s">
        <v>51</v>
      </c>
      <c r="B18" s="212">
        <v>69869.16</v>
      </c>
      <c r="C18" s="9">
        <v>137240</v>
      </c>
      <c r="D18" s="262">
        <v>137240</v>
      </c>
      <c r="E18" s="212">
        <v>64722.17</v>
      </c>
      <c r="F18" s="54">
        <f t="shared" si="0"/>
        <v>92.633387892454977</v>
      </c>
      <c r="G18" s="54">
        <f t="shared" si="1"/>
        <v>47.159844068784615</v>
      </c>
    </row>
    <row r="19" spans="1:12" x14ac:dyDescent="0.25">
      <c r="A19" s="58" t="s">
        <v>52</v>
      </c>
      <c r="B19" s="226">
        <v>775465.24</v>
      </c>
      <c r="C19" s="48">
        <v>1787193</v>
      </c>
      <c r="D19" s="48">
        <v>1787193</v>
      </c>
      <c r="E19" s="226">
        <v>847273.93</v>
      </c>
      <c r="F19" s="54">
        <f t="shared" si="0"/>
        <v>109.26007850461485</v>
      </c>
      <c r="G19" s="54">
        <f t="shared" si="1"/>
        <v>47.408082395130243</v>
      </c>
      <c r="L19" s="93"/>
    </row>
    <row r="20" spans="1:12" x14ac:dyDescent="0.25">
      <c r="A20" s="45" t="s">
        <v>54</v>
      </c>
      <c r="B20" s="212"/>
      <c r="C20" s="9">
        <v>302</v>
      </c>
      <c r="D20" s="262">
        <v>302</v>
      </c>
      <c r="E20" s="212">
        <v>1248.1300000000001</v>
      </c>
      <c r="F20" s="54"/>
      <c r="G20" s="54">
        <f t="shared" si="1"/>
        <v>413.28807947019868</v>
      </c>
      <c r="L20" s="96"/>
    </row>
    <row r="21" spans="1:12" x14ac:dyDescent="0.25">
      <c r="A21" s="45" t="s">
        <v>53</v>
      </c>
      <c r="B21" s="212"/>
      <c r="C21" s="9">
        <v>2317</v>
      </c>
      <c r="D21" s="262">
        <v>2317</v>
      </c>
      <c r="E21" s="212"/>
      <c r="F21" s="54"/>
      <c r="G21" s="54"/>
      <c r="J21" s="94"/>
    </row>
    <row r="22" spans="1:12" ht="25.5" x14ac:dyDescent="0.25">
      <c r="A22" s="45" t="s">
        <v>55</v>
      </c>
      <c r="B22" s="212">
        <v>761361.25</v>
      </c>
      <c r="C22" s="119">
        <v>1713574</v>
      </c>
      <c r="D22" s="262">
        <v>1713574</v>
      </c>
      <c r="E22" s="212">
        <v>835223.8</v>
      </c>
      <c r="F22" s="54">
        <f t="shared" si="0"/>
        <v>109.70138025805754</v>
      </c>
      <c r="G22" s="54">
        <f t="shared" si="1"/>
        <v>48.741624230993239</v>
      </c>
      <c r="I22" s="96"/>
    </row>
    <row r="23" spans="1:12" x14ac:dyDescent="0.25">
      <c r="A23" s="45" t="s">
        <v>157</v>
      </c>
      <c r="B23" s="212">
        <v>14103.99</v>
      </c>
      <c r="C23" s="119">
        <v>50000</v>
      </c>
      <c r="D23" s="262">
        <v>50000</v>
      </c>
      <c r="E23" s="212">
        <v>10802</v>
      </c>
      <c r="F23" s="54">
        <f t="shared" si="0"/>
        <v>76.588256231038159</v>
      </c>
      <c r="G23" s="54">
        <f t="shared" si="1"/>
        <v>21.603999999999999</v>
      </c>
      <c r="K23" s="96"/>
    </row>
    <row r="24" spans="1:12" ht="25.5" x14ac:dyDescent="0.25">
      <c r="A24" s="45" t="s">
        <v>57</v>
      </c>
      <c r="B24" s="241">
        <v>6670</v>
      </c>
      <c r="C24" s="46">
        <v>8000</v>
      </c>
      <c r="D24" s="46">
        <v>8000</v>
      </c>
      <c r="E24" s="241">
        <v>19398.25</v>
      </c>
      <c r="F24" s="54">
        <f t="shared" si="0"/>
        <v>290.82833583208395</v>
      </c>
      <c r="G24" s="54">
        <f t="shared" si="1"/>
        <v>242.47812500000001</v>
      </c>
    </row>
    <row r="25" spans="1:12" ht="25.5" x14ac:dyDescent="0.25">
      <c r="A25" s="45" t="s">
        <v>158</v>
      </c>
      <c r="B25" s="241">
        <v>27.87</v>
      </c>
      <c r="C25" s="46">
        <v>100</v>
      </c>
      <c r="D25" s="46">
        <v>100</v>
      </c>
      <c r="E25" s="241">
        <v>0</v>
      </c>
      <c r="F25" s="54">
        <f t="shared" si="0"/>
        <v>0</v>
      </c>
      <c r="G25" s="54">
        <f t="shared" si="1"/>
        <v>0</v>
      </c>
    </row>
    <row r="27" spans="1:12" ht="15.75" customHeight="1" x14ac:dyDescent="0.25">
      <c r="A27" s="275" t="s">
        <v>62</v>
      </c>
      <c r="B27" s="275"/>
      <c r="C27" s="275"/>
      <c r="D27" s="275"/>
      <c r="E27" s="275"/>
      <c r="F27" s="275"/>
      <c r="G27" s="65"/>
    </row>
    <row r="28" spans="1:12" ht="18" x14ac:dyDescent="0.25">
      <c r="A28" s="24"/>
      <c r="B28" s="24"/>
      <c r="C28" s="24"/>
      <c r="D28" s="24"/>
      <c r="E28" s="5"/>
      <c r="F28" s="5"/>
      <c r="G28" s="5"/>
      <c r="J28" s="94"/>
    </row>
    <row r="29" spans="1:12" ht="25.5" x14ac:dyDescent="0.25">
      <c r="A29" s="20" t="s">
        <v>29</v>
      </c>
      <c r="B29" s="19" t="s">
        <v>218</v>
      </c>
      <c r="C29" s="20" t="s">
        <v>219</v>
      </c>
      <c r="D29" s="20" t="s">
        <v>220</v>
      </c>
      <c r="E29" s="20" t="s">
        <v>221</v>
      </c>
      <c r="F29" s="20" t="s">
        <v>59</v>
      </c>
      <c r="G29" s="20" t="s">
        <v>58</v>
      </c>
    </row>
    <row r="30" spans="1:12" x14ac:dyDescent="0.25">
      <c r="A30" s="87">
        <v>1</v>
      </c>
      <c r="B30" s="88">
        <v>2</v>
      </c>
      <c r="C30" s="87">
        <v>3</v>
      </c>
      <c r="D30" s="87">
        <v>4</v>
      </c>
      <c r="E30" s="87">
        <v>5</v>
      </c>
      <c r="F30" s="87">
        <v>6</v>
      </c>
      <c r="G30" s="87">
        <v>7</v>
      </c>
    </row>
    <row r="31" spans="1:12" x14ac:dyDescent="0.25">
      <c r="A31" s="59" t="s">
        <v>1</v>
      </c>
      <c r="B31" s="240">
        <v>944087.1</v>
      </c>
      <c r="C31" s="54">
        <v>1940353</v>
      </c>
      <c r="D31" s="54">
        <v>1940353</v>
      </c>
      <c r="E31" s="211">
        <v>1055888.3999999999</v>
      </c>
      <c r="F31" s="54">
        <f>E31/B31*100</f>
        <v>111.84226540114783</v>
      </c>
      <c r="G31" s="54">
        <f>E31/D31*100</f>
        <v>54.417335402372657</v>
      </c>
    </row>
    <row r="32" spans="1:12" ht="15.75" customHeight="1" x14ac:dyDescent="0.25">
      <c r="A32" s="51" t="s">
        <v>31</v>
      </c>
      <c r="B32" s="213"/>
      <c r="C32" s="56">
        <v>4750</v>
      </c>
      <c r="D32" s="56">
        <v>4750</v>
      </c>
      <c r="E32" s="213">
        <v>2461.4299999999998</v>
      </c>
      <c r="F32" s="54"/>
      <c r="G32" s="54"/>
    </row>
    <row r="33" spans="1:11" x14ac:dyDescent="0.25">
      <c r="A33" s="42" t="s">
        <v>32</v>
      </c>
      <c r="B33" s="212"/>
      <c r="C33" s="9">
        <v>4750</v>
      </c>
      <c r="D33" s="262">
        <v>4750</v>
      </c>
      <c r="E33" s="212">
        <v>2461.4299999999998</v>
      </c>
      <c r="F33" s="54"/>
      <c r="G33" s="54"/>
    </row>
    <row r="34" spans="1:11" x14ac:dyDescent="0.25">
      <c r="A34" s="51" t="s">
        <v>33</v>
      </c>
      <c r="B34" s="226">
        <v>12911.68</v>
      </c>
      <c r="C34" s="48">
        <v>20070</v>
      </c>
      <c r="D34" s="48">
        <v>20070</v>
      </c>
      <c r="E34" s="226">
        <v>19643.310000000001</v>
      </c>
      <c r="F34" s="54">
        <f t="shared" ref="F34:F43" si="2">E34/B34*100</f>
        <v>152.13597301048353</v>
      </c>
      <c r="G34" s="54">
        <f t="shared" ref="G34:G43" si="3">E34/D34*100</f>
        <v>97.873991031390133</v>
      </c>
    </row>
    <row r="35" spans="1:11" x14ac:dyDescent="0.25">
      <c r="A35" s="25" t="s">
        <v>50</v>
      </c>
      <c r="B35" s="212" t="s">
        <v>191</v>
      </c>
      <c r="C35" s="9">
        <v>20070</v>
      </c>
      <c r="D35" s="262">
        <v>20070</v>
      </c>
      <c r="E35" s="212">
        <v>19643.310000000001</v>
      </c>
      <c r="F35" s="54"/>
      <c r="G35" s="54"/>
      <c r="I35" s="92"/>
      <c r="J35" s="93"/>
    </row>
    <row r="36" spans="1:11" ht="25.5" x14ac:dyDescent="0.25">
      <c r="A36" s="47" t="s">
        <v>30</v>
      </c>
      <c r="B36" s="226">
        <v>76794.679999999993</v>
      </c>
      <c r="C36" s="48">
        <v>141240</v>
      </c>
      <c r="D36" s="48">
        <v>141240</v>
      </c>
      <c r="E36" s="226">
        <v>64722.17</v>
      </c>
      <c r="F36" s="54">
        <f t="shared" si="2"/>
        <v>84.279496965154365</v>
      </c>
      <c r="G36" s="54">
        <f t="shared" si="3"/>
        <v>45.824249504389691</v>
      </c>
    </row>
    <row r="37" spans="1:11" ht="38.25" x14ac:dyDescent="0.25">
      <c r="A37" s="45" t="s">
        <v>56</v>
      </c>
      <c r="B37" s="212"/>
      <c r="C37" s="262">
        <v>4000</v>
      </c>
      <c r="D37" s="262">
        <v>4000</v>
      </c>
      <c r="E37" s="212"/>
      <c r="F37" s="54"/>
      <c r="G37" s="54"/>
    </row>
    <row r="38" spans="1:11" x14ac:dyDescent="0.25">
      <c r="A38" s="45" t="s">
        <v>51</v>
      </c>
      <c r="B38" s="212">
        <v>76794.679999999993</v>
      </c>
      <c r="C38" s="262">
        <v>137240</v>
      </c>
      <c r="D38" s="262">
        <v>137240</v>
      </c>
      <c r="E38" s="212">
        <v>64722.17</v>
      </c>
      <c r="F38" s="54">
        <f t="shared" si="2"/>
        <v>84.279496965154365</v>
      </c>
      <c r="G38" s="54">
        <f t="shared" si="3"/>
        <v>47.159844068784615</v>
      </c>
    </row>
    <row r="39" spans="1:11" x14ac:dyDescent="0.25">
      <c r="A39" s="58" t="s">
        <v>52</v>
      </c>
      <c r="B39" s="226">
        <v>854380.74</v>
      </c>
      <c r="C39" s="48">
        <v>1787193</v>
      </c>
      <c r="D39" s="48">
        <v>1787193</v>
      </c>
      <c r="E39" s="226">
        <v>969061.49</v>
      </c>
      <c r="F39" s="54">
        <f t="shared" si="2"/>
        <v>113.42267500084331</v>
      </c>
      <c r="G39" s="54">
        <f t="shared" si="3"/>
        <v>54.222542836727762</v>
      </c>
    </row>
    <row r="40" spans="1:11" x14ac:dyDescent="0.25">
      <c r="A40" s="45" t="s">
        <v>54</v>
      </c>
      <c r="B40" s="212"/>
      <c r="C40" s="262">
        <v>302</v>
      </c>
      <c r="D40" s="262">
        <v>302</v>
      </c>
      <c r="E40" s="212"/>
      <c r="F40" s="54"/>
      <c r="G40" s="54"/>
    </row>
    <row r="41" spans="1:11" x14ac:dyDescent="0.25">
      <c r="A41" s="45" t="s">
        <v>53</v>
      </c>
      <c r="B41" s="212">
        <v>1980.54</v>
      </c>
      <c r="C41" s="262">
        <v>2317</v>
      </c>
      <c r="D41" s="262">
        <v>2317</v>
      </c>
      <c r="E41" s="212">
        <v>1248.1300000000001</v>
      </c>
      <c r="F41" s="54">
        <f t="shared" si="2"/>
        <v>63.01968150100479</v>
      </c>
      <c r="G41" s="54">
        <f t="shared" si="3"/>
        <v>53.868364264134662</v>
      </c>
    </row>
    <row r="42" spans="1:11" ht="25.5" x14ac:dyDescent="0.25">
      <c r="A42" s="45" t="s">
        <v>55</v>
      </c>
      <c r="B42" s="212">
        <v>757740.49</v>
      </c>
      <c r="C42" s="262">
        <v>1713574</v>
      </c>
      <c r="D42" s="262">
        <v>1713574</v>
      </c>
      <c r="E42" s="227">
        <v>958536.55</v>
      </c>
      <c r="F42" s="54">
        <f t="shared" si="2"/>
        <v>126.49931772815783</v>
      </c>
      <c r="G42" s="54">
        <f t="shared" si="3"/>
        <v>55.937855616390074</v>
      </c>
      <c r="K42" s="94"/>
    </row>
    <row r="43" spans="1:11" x14ac:dyDescent="0.25">
      <c r="A43" s="45" t="s">
        <v>157</v>
      </c>
      <c r="B43" s="212">
        <v>94659.71</v>
      </c>
      <c r="C43" s="262">
        <v>50000</v>
      </c>
      <c r="D43" s="262">
        <v>50000</v>
      </c>
      <c r="E43" s="270">
        <v>9276.81</v>
      </c>
      <c r="F43" s="54">
        <f t="shared" si="2"/>
        <v>9.8001673573688297</v>
      </c>
      <c r="G43" s="54">
        <f t="shared" si="3"/>
        <v>18.553619999999999</v>
      </c>
    </row>
    <row r="44" spans="1:11" ht="25.5" x14ac:dyDescent="0.25">
      <c r="A44" s="45" t="s">
        <v>57</v>
      </c>
      <c r="B44" s="241"/>
      <c r="C44" s="46">
        <v>8000</v>
      </c>
      <c r="D44" s="46">
        <v>8000</v>
      </c>
      <c r="E44" s="241"/>
      <c r="F44" s="54"/>
      <c r="G44" s="54"/>
    </row>
    <row r="45" spans="1:11" ht="25.5" x14ac:dyDescent="0.25">
      <c r="A45" s="45" t="s">
        <v>158</v>
      </c>
      <c r="B45" s="241"/>
      <c r="C45" s="46">
        <v>100</v>
      </c>
      <c r="D45" s="46">
        <v>100</v>
      </c>
      <c r="E45" s="241"/>
      <c r="F45" s="54"/>
      <c r="G45" s="54"/>
    </row>
  </sheetData>
  <mergeCells count="5">
    <mergeCell ref="A3:F3"/>
    <mergeCell ref="A5:F5"/>
    <mergeCell ref="A7:F7"/>
    <mergeCell ref="A27:F27"/>
    <mergeCell ref="A1:J1"/>
  </mergeCells>
  <pageMargins left="0.7" right="0.7" top="0.75" bottom="0.75" header="0.3" footer="0.3"/>
  <pageSetup paperSize="9" scale="5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workbookViewId="0">
      <selection activeCell="E17" sqref="E17"/>
    </sheetView>
  </sheetViews>
  <sheetFormatPr defaultRowHeight="15" x14ac:dyDescent="0.25"/>
  <cols>
    <col min="1" max="1" width="37.7109375" customWidth="1"/>
    <col min="2" max="5" width="25.28515625" customWidth="1"/>
    <col min="6" max="6" width="16.7109375" customWidth="1"/>
    <col min="7" max="7" width="15.5703125" customWidth="1"/>
  </cols>
  <sheetData>
    <row r="1" spans="1:11" ht="42" customHeight="1" x14ac:dyDescent="0.25">
      <c r="A1" s="275"/>
      <c r="B1" s="275"/>
      <c r="C1" s="275"/>
      <c r="D1" s="275"/>
      <c r="E1" s="275"/>
      <c r="F1" s="275"/>
      <c r="G1" s="275"/>
      <c r="H1" s="275"/>
      <c r="I1" s="275"/>
      <c r="J1" s="275"/>
      <c r="K1" s="275"/>
    </row>
    <row r="2" spans="1:11" ht="18" customHeight="1" x14ac:dyDescent="0.25">
      <c r="A2" s="4"/>
      <c r="B2" s="4"/>
      <c r="C2" s="24"/>
      <c r="D2" s="4"/>
      <c r="E2" s="4"/>
      <c r="F2" s="4"/>
      <c r="G2" s="24"/>
    </row>
    <row r="3" spans="1:11" ht="15.75" x14ac:dyDescent="0.25">
      <c r="A3" s="275"/>
      <c r="B3" s="275"/>
      <c r="C3" s="275"/>
      <c r="D3" s="275"/>
      <c r="E3" s="284"/>
      <c r="F3" s="284"/>
      <c r="G3" s="69"/>
    </row>
    <row r="4" spans="1:11" ht="18" x14ac:dyDescent="0.25">
      <c r="A4" s="4"/>
      <c r="B4" s="4"/>
      <c r="C4" s="4"/>
      <c r="D4" s="4"/>
      <c r="E4" s="5"/>
      <c r="F4" s="5"/>
      <c r="G4" s="5"/>
    </row>
    <row r="5" spans="1:11" ht="18" customHeight="1" x14ac:dyDescent="0.25">
      <c r="A5" s="275"/>
      <c r="B5" s="285"/>
      <c r="C5" s="285"/>
      <c r="D5" s="285"/>
      <c r="E5" s="285"/>
      <c r="F5" s="285"/>
      <c r="G5" s="70"/>
    </row>
    <row r="6" spans="1:11" ht="18" x14ac:dyDescent="0.25">
      <c r="A6" s="4"/>
      <c r="B6" s="4"/>
      <c r="C6" s="4"/>
      <c r="D6" s="4"/>
      <c r="E6" s="5"/>
      <c r="F6" s="5"/>
      <c r="G6" s="5"/>
    </row>
    <row r="7" spans="1:11" ht="15.75" x14ac:dyDescent="0.25">
      <c r="A7" s="275" t="s">
        <v>63</v>
      </c>
      <c r="B7" s="292"/>
      <c r="C7" s="292"/>
      <c r="D7" s="292"/>
      <c r="E7" s="292"/>
      <c r="F7" s="292"/>
      <c r="G7" s="71"/>
    </row>
    <row r="8" spans="1:11" ht="18" x14ac:dyDescent="0.25">
      <c r="A8" s="4"/>
      <c r="B8" s="4"/>
      <c r="C8" s="4"/>
      <c r="D8" s="4"/>
      <c r="E8" s="5"/>
      <c r="F8" s="5"/>
      <c r="G8" s="5"/>
    </row>
    <row r="9" spans="1:11" ht="25.5" x14ac:dyDescent="0.25">
      <c r="A9" s="3" t="s">
        <v>29</v>
      </c>
      <c r="B9" s="3" t="s">
        <v>184</v>
      </c>
      <c r="C9" s="3" t="s">
        <v>207</v>
      </c>
      <c r="D9" s="3" t="s">
        <v>211</v>
      </c>
      <c r="E9" s="3" t="s">
        <v>216</v>
      </c>
      <c r="F9" s="3" t="s">
        <v>70</v>
      </c>
      <c r="G9" s="3" t="s">
        <v>71</v>
      </c>
    </row>
    <row r="10" spans="1:11" s="97" customFormat="1" x14ac:dyDescent="0.25">
      <c r="A10" s="87">
        <v>1</v>
      </c>
      <c r="B10" s="88">
        <v>2</v>
      </c>
      <c r="C10" s="87">
        <v>3</v>
      </c>
      <c r="D10" s="87">
        <v>4</v>
      </c>
      <c r="E10" s="87">
        <v>5</v>
      </c>
      <c r="F10" s="87">
        <v>6</v>
      </c>
      <c r="G10" s="87">
        <v>7</v>
      </c>
    </row>
    <row r="11" spans="1:11" ht="15.75" customHeight="1" x14ac:dyDescent="0.25">
      <c r="A11" s="60" t="s">
        <v>9</v>
      </c>
      <c r="B11" s="211">
        <v>944087.1</v>
      </c>
      <c r="C11" s="30">
        <v>1966353</v>
      </c>
      <c r="D11" s="263">
        <v>1966353</v>
      </c>
      <c r="E11" s="211">
        <v>1055888.3999999999</v>
      </c>
      <c r="F11" s="30">
        <f>E11/B11*100</f>
        <v>111.84226540114783</v>
      </c>
      <c r="G11" s="30">
        <f>E11/D11*100</f>
        <v>53.697805022801091</v>
      </c>
    </row>
    <row r="12" spans="1:11" ht="15.75" customHeight="1" x14ac:dyDescent="0.25">
      <c r="A12" s="57" t="s">
        <v>46</v>
      </c>
      <c r="B12" s="254">
        <v>944087.1</v>
      </c>
      <c r="C12" s="263">
        <v>1966353</v>
      </c>
      <c r="D12" s="263">
        <v>1966353</v>
      </c>
      <c r="E12" s="254">
        <v>1055888.3999999999</v>
      </c>
      <c r="F12" s="263">
        <f t="shared" ref="F12:F14" si="0">E12/B12*100</f>
        <v>111.84226540114783</v>
      </c>
      <c r="G12" s="263">
        <f t="shared" ref="G12:G15" si="1">E12/D12*100</f>
        <v>53.697805022801091</v>
      </c>
    </row>
    <row r="13" spans="1:11" ht="25.5" x14ac:dyDescent="0.25">
      <c r="A13" s="17" t="s">
        <v>47</v>
      </c>
      <c r="B13" s="212"/>
      <c r="C13" s="9"/>
      <c r="D13" s="119"/>
      <c r="E13" s="212"/>
      <c r="F13" s="263"/>
      <c r="G13" s="263"/>
    </row>
    <row r="14" spans="1:11" s="118" customFormat="1" x14ac:dyDescent="0.25">
      <c r="A14" s="17" t="s">
        <v>192</v>
      </c>
      <c r="B14" s="212">
        <v>942106.56</v>
      </c>
      <c r="C14" s="263">
        <v>1966353</v>
      </c>
      <c r="D14" s="263">
        <v>1966353</v>
      </c>
      <c r="E14" s="212">
        <v>1055888.3999999999</v>
      </c>
      <c r="F14" s="263">
        <f t="shared" si="0"/>
        <v>112.07738538621361</v>
      </c>
      <c r="G14" s="263">
        <f t="shared" si="1"/>
        <v>53.697805022801091</v>
      </c>
    </row>
    <row r="15" spans="1:11" x14ac:dyDescent="0.25">
      <c r="A15" s="16" t="s">
        <v>48</v>
      </c>
      <c r="B15" s="212">
        <v>1980.54</v>
      </c>
      <c r="C15" s="9"/>
      <c r="D15" s="119"/>
      <c r="E15" s="212"/>
      <c r="F15" s="263"/>
      <c r="G15" s="263" t="e">
        <f t="shared" si="1"/>
        <v>#DIV/0!</v>
      </c>
    </row>
    <row r="16" spans="1:11" ht="25.5" x14ac:dyDescent="0.25">
      <c r="A16" s="44" t="s">
        <v>49</v>
      </c>
      <c r="B16" s="242"/>
      <c r="C16" s="9"/>
      <c r="D16" s="119"/>
      <c r="E16" s="212"/>
      <c r="F16" s="9"/>
      <c r="G16" s="9"/>
    </row>
    <row r="17" spans="1:7" x14ac:dyDescent="0.25">
      <c r="A17" s="11"/>
      <c r="B17" s="8"/>
      <c r="C17" s="9"/>
      <c r="D17" s="9"/>
      <c r="E17" s="212"/>
      <c r="F17" s="10"/>
      <c r="G17" s="10"/>
    </row>
    <row r="18" spans="1:7" x14ac:dyDescent="0.25">
      <c r="A18" s="18"/>
      <c r="B18" s="8"/>
      <c r="C18" s="9"/>
      <c r="D18" s="9"/>
      <c r="E18" s="9"/>
      <c r="F18" s="10"/>
      <c r="G18" s="10"/>
    </row>
  </sheetData>
  <mergeCells count="4">
    <mergeCell ref="A3:F3"/>
    <mergeCell ref="A5:F5"/>
    <mergeCell ref="A7:F7"/>
    <mergeCell ref="A1:K1"/>
  </mergeCells>
  <pageMargins left="0.7" right="0.7" top="0.75" bottom="0.75" header="0.3" footer="0.3"/>
  <pageSetup paperSize="9" scale="6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workbookViewId="0">
      <selection activeCell="F22" sqref="F2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7" width="25.28515625" customWidth="1"/>
    <col min="8" max="8" width="16" customWidth="1"/>
    <col min="9" max="9" width="11.7109375" customWidth="1"/>
  </cols>
  <sheetData>
    <row r="1" spans="1:9" ht="42" customHeight="1" x14ac:dyDescent="0.25">
      <c r="A1" s="275"/>
      <c r="B1" s="275"/>
      <c r="C1" s="275"/>
      <c r="D1" s="275"/>
      <c r="E1" s="275"/>
      <c r="F1" s="275"/>
      <c r="G1" s="275"/>
      <c r="H1" s="275"/>
    </row>
    <row r="2" spans="1:9" ht="18" customHeight="1" x14ac:dyDescent="0.25">
      <c r="A2" s="4"/>
      <c r="B2" s="4"/>
      <c r="C2" s="4"/>
      <c r="D2" s="4"/>
      <c r="E2" s="4"/>
      <c r="F2" s="4"/>
      <c r="G2" s="4"/>
      <c r="H2" s="4"/>
    </row>
    <row r="3" spans="1:9" ht="15.75" customHeight="1" x14ac:dyDescent="0.25">
      <c r="A3" s="275" t="s">
        <v>12</v>
      </c>
      <c r="B3" s="275"/>
      <c r="C3" s="275"/>
      <c r="D3" s="275"/>
      <c r="E3" s="275"/>
      <c r="F3" s="275"/>
      <c r="G3" s="275"/>
      <c r="H3" s="275"/>
    </row>
    <row r="4" spans="1:9" ht="18" x14ac:dyDescent="0.25">
      <c r="A4" s="4"/>
      <c r="B4" s="4"/>
      <c r="C4" s="4"/>
      <c r="D4" s="4"/>
      <c r="E4" s="4"/>
      <c r="F4" s="4"/>
      <c r="G4" s="5"/>
      <c r="H4" s="5"/>
    </row>
    <row r="5" spans="1:9" ht="18" customHeight="1" x14ac:dyDescent="0.25">
      <c r="A5" s="275" t="s">
        <v>35</v>
      </c>
      <c r="B5" s="275"/>
      <c r="C5" s="275"/>
      <c r="D5" s="275"/>
      <c r="E5" s="275"/>
      <c r="F5" s="275"/>
      <c r="G5" s="275"/>
      <c r="H5" s="275"/>
    </row>
    <row r="6" spans="1:9" ht="18" x14ac:dyDescent="0.25">
      <c r="A6" s="4"/>
      <c r="B6" s="4"/>
      <c r="C6" s="4"/>
      <c r="D6" s="4"/>
      <c r="E6" s="4"/>
      <c r="F6" s="4"/>
      <c r="G6" s="5"/>
      <c r="H6" s="5"/>
    </row>
    <row r="7" spans="1:9" ht="25.5" x14ac:dyDescent="0.25">
      <c r="A7" s="3" t="s">
        <v>2</v>
      </c>
      <c r="B7" s="102" t="s">
        <v>3</v>
      </c>
      <c r="C7" s="102" t="s">
        <v>21</v>
      </c>
      <c r="D7" s="3" t="s">
        <v>184</v>
      </c>
      <c r="E7" s="3" t="s">
        <v>207</v>
      </c>
      <c r="F7" s="3" t="s">
        <v>211</v>
      </c>
      <c r="G7" s="3" t="s">
        <v>216</v>
      </c>
      <c r="H7" s="3" t="s">
        <v>70</v>
      </c>
      <c r="I7" s="3" t="s">
        <v>152</v>
      </c>
    </row>
    <row r="8" spans="1:9" x14ac:dyDescent="0.25">
      <c r="A8" s="34"/>
      <c r="B8" s="35"/>
      <c r="C8" s="33" t="s">
        <v>37</v>
      </c>
      <c r="D8" s="35"/>
      <c r="E8" s="34"/>
      <c r="F8" s="34"/>
      <c r="G8" s="34"/>
      <c r="H8" s="34"/>
      <c r="I8" s="122"/>
    </row>
    <row r="9" spans="1:9" ht="25.5" x14ac:dyDescent="0.25">
      <c r="A9" s="11">
        <v>8</v>
      </c>
      <c r="B9" s="11"/>
      <c r="C9" s="11" t="s">
        <v>10</v>
      </c>
      <c r="D9" s="8"/>
      <c r="E9" s="9"/>
      <c r="F9" s="9"/>
      <c r="G9" s="9"/>
      <c r="H9" s="9"/>
      <c r="I9" s="122"/>
    </row>
    <row r="10" spans="1:9" x14ac:dyDescent="0.25">
      <c r="A10" s="11"/>
      <c r="B10" s="15">
        <v>84</v>
      </c>
      <c r="C10" s="15" t="s">
        <v>14</v>
      </c>
      <c r="D10" s="8"/>
      <c r="E10" s="9"/>
      <c r="F10" s="9"/>
      <c r="G10" s="9"/>
      <c r="H10" s="9"/>
      <c r="I10" s="122"/>
    </row>
    <row r="11" spans="1:9" x14ac:dyDescent="0.25">
      <c r="A11" s="11"/>
      <c r="B11" s="15"/>
      <c r="C11" s="36"/>
      <c r="D11" s="8"/>
      <c r="E11" s="9"/>
      <c r="F11" s="9"/>
      <c r="G11" s="9"/>
      <c r="H11" s="9"/>
      <c r="I11" s="122"/>
    </row>
    <row r="12" spans="1:9" x14ac:dyDescent="0.25">
      <c r="A12" s="11"/>
      <c r="B12" s="15"/>
      <c r="C12" s="33" t="s">
        <v>40</v>
      </c>
      <c r="D12" s="8"/>
      <c r="E12" s="9"/>
      <c r="F12" s="9"/>
      <c r="G12" s="9"/>
      <c r="H12" s="9"/>
      <c r="I12" s="122"/>
    </row>
    <row r="13" spans="1:9" ht="25.5" x14ac:dyDescent="0.25">
      <c r="A13" s="13">
        <v>5</v>
      </c>
      <c r="B13" s="14"/>
      <c r="C13" s="25" t="s">
        <v>11</v>
      </c>
      <c r="D13" s="8"/>
      <c r="E13" s="9"/>
      <c r="F13" s="9"/>
      <c r="G13" s="9"/>
      <c r="H13" s="9"/>
      <c r="I13" s="122"/>
    </row>
    <row r="14" spans="1:9" ht="25.5" x14ac:dyDescent="0.25">
      <c r="A14" s="15"/>
      <c r="B14" s="15">
        <v>54</v>
      </c>
      <c r="C14" s="26" t="s">
        <v>15</v>
      </c>
      <c r="D14" s="8"/>
      <c r="E14" s="9"/>
      <c r="F14" s="9"/>
      <c r="G14" s="9"/>
      <c r="H14" s="10"/>
      <c r="I14" s="122"/>
    </row>
    <row r="15" spans="1:9" x14ac:dyDescent="0.25">
      <c r="I15" s="118"/>
    </row>
    <row r="16" spans="1:9" x14ac:dyDescent="0.25">
      <c r="I16" s="118"/>
    </row>
    <row r="17" spans="9:9" x14ac:dyDescent="0.25">
      <c r="I17" s="118"/>
    </row>
    <row r="18" spans="9:9" x14ac:dyDescent="0.25">
      <c r="I18" s="118"/>
    </row>
    <row r="19" spans="9:9" x14ac:dyDescent="0.25">
      <c r="I19" s="118"/>
    </row>
    <row r="20" spans="9:9" x14ac:dyDescent="0.25">
      <c r="I20" s="118"/>
    </row>
    <row r="21" spans="9:9" x14ac:dyDescent="0.25">
      <c r="I21" s="118"/>
    </row>
    <row r="22" spans="9:9" x14ac:dyDescent="0.25">
      <c r="I22" s="118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workbookViewId="0">
      <selection activeCell="E13" sqref="E13:E16"/>
    </sheetView>
  </sheetViews>
  <sheetFormatPr defaultRowHeight="15" x14ac:dyDescent="0.25"/>
  <cols>
    <col min="1" max="5" width="25.28515625" customWidth="1"/>
    <col min="6" max="6" width="16.28515625" customWidth="1"/>
    <col min="7" max="7" width="10.28515625" customWidth="1"/>
  </cols>
  <sheetData>
    <row r="1" spans="1:7" ht="42" customHeight="1" x14ac:dyDescent="0.25">
      <c r="A1" s="275"/>
      <c r="B1" s="275"/>
      <c r="C1" s="275"/>
      <c r="D1" s="275"/>
      <c r="E1" s="275"/>
      <c r="F1" s="275"/>
    </row>
    <row r="2" spans="1:7" ht="18" customHeight="1" x14ac:dyDescent="0.25">
      <c r="A2" s="24"/>
      <c r="B2" s="24"/>
      <c r="C2" s="24"/>
      <c r="D2" s="24"/>
      <c r="E2" s="24"/>
      <c r="F2" s="24"/>
    </row>
    <row r="3" spans="1:7" ht="15.75" customHeight="1" x14ac:dyDescent="0.25">
      <c r="A3" s="275" t="s">
        <v>12</v>
      </c>
      <c r="B3" s="275"/>
      <c r="C3" s="275"/>
      <c r="D3" s="275"/>
      <c r="E3" s="275"/>
      <c r="F3" s="275"/>
    </row>
    <row r="4" spans="1:7" ht="18" x14ac:dyDescent="0.25">
      <c r="A4" s="24"/>
      <c r="B4" s="24"/>
      <c r="C4" s="24"/>
      <c r="D4" s="24"/>
      <c r="E4" s="5"/>
      <c r="F4" s="5"/>
    </row>
    <row r="5" spans="1:7" ht="18" customHeight="1" x14ac:dyDescent="0.25">
      <c r="A5" s="275" t="s">
        <v>36</v>
      </c>
      <c r="B5" s="275"/>
      <c r="C5" s="275"/>
      <c r="D5" s="275"/>
      <c r="E5" s="275"/>
      <c r="F5" s="275"/>
    </row>
    <row r="6" spans="1:7" ht="18" x14ac:dyDescent="0.25">
      <c r="A6" s="24"/>
      <c r="B6" s="24"/>
      <c r="C6" s="24"/>
      <c r="D6" s="24"/>
      <c r="E6" s="5"/>
      <c r="F6" s="5"/>
    </row>
    <row r="7" spans="1:7" ht="25.5" x14ac:dyDescent="0.25">
      <c r="A7" s="102" t="s">
        <v>29</v>
      </c>
      <c r="B7" s="3" t="s">
        <v>184</v>
      </c>
      <c r="C7" s="3" t="s">
        <v>207</v>
      </c>
      <c r="D7" s="3" t="s">
        <v>211</v>
      </c>
      <c r="E7" s="3" t="s">
        <v>216</v>
      </c>
      <c r="F7" s="3" t="s">
        <v>70</v>
      </c>
      <c r="G7" s="3" t="s">
        <v>152</v>
      </c>
    </row>
    <row r="8" spans="1:7" x14ac:dyDescent="0.25">
      <c r="A8" s="11" t="s">
        <v>37</v>
      </c>
      <c r="B8" s="8"/>
      <c r="C8" s="9"/>
      <c r="D8" s="9"/>
      <c r="E8" s="9"/>
      <c r="F8" s="9"/>
      <c r="G8" s="122"/>
    </row>
    <row r="9" spans="1:7" ht="25.5" x14ac:dyDescent="0.25">
      <c r="A9" s="11" t="s">
        <v>38</v>
      </c>
      <c r="B9" s="8"/>
      <c r="C9" s="9"/>
      <c r="D9" s="9"/>
      <c r="E9" s="9"/>
      <c r="F9" s="9"/>
      <c r="G9" s="122"/>
    </row>
    <row r="10" spans="1:7" ht="25.5" x14ac:dyDescent="0.25">
      <c r="A10" s="17" t="s">
        <v>39</v>
      </c>
      <c r="B10" s="8"/>
      <c r="C10" s="9"/>
      <c r="D10" s="9"/>
      <c r="E10" s="9"/>
      <c r="F10" s="9"/>
      <c r="G10" s="122"/>
    </row>
    <row r="11" spans="1:7" x14ac:dyDescent="0.25">
      <c r="A11" s="17"/>
      <c r="B11" s="8"/>
      <c r="C11" s="9"/>
      <c r="D11" s="9"/>
      <c r="E11" s="9"/>
      <c r="F11" s="9"/>
      <c r="G11" s="122"/>
    </row>
    <row r="12" spans="1:7" x14ac:dyDescent="0.25">
      <c r="A12" s="11" t="s">
        <v>40</v>
      </c>
      <c r="B12" s="8"/>
      <c r="C12" s="9"/>
      <c r="D12" s="9"/>
      <c r="E12" s="9"/>
      <c r="F12" s="9"/>
      <c r="G12" s="122"/>
    </row>
    <row r="13" spans="1:7" x14ac:dyDescent="0.25">
      <c r="A13" s="25" t="s">
        <v>31</v>
      </c>
      <c r="B13" s="8"/>
      <c r="C13" s="9"/>
      <c r="D13" s="9"/>
      <c r="E13" s="213"/>
      <c r="F13" s="9"/>
      <c r="G13" s="122"/>
    </row>
    <row r="14" spans="1:7" x14ac:dyDescent="0.25">
      <c r="A14" s="12" t="s">
        <v>32</v>
      </c>
      <c r="B14" s="8"/>
      <c r="C14" s="9"/>
      <c r="D14" s="9"/>
      <c r="E14" s="212"/>
      <c r="F14" s="10"/>
      <c r="G14" s="122"/>
    </row>
    <row r="15" spans="1:7" x14ac:dyDescent="0.25">
      <c r="A15" s="25" t="s">
        <v>33</v>
      </c>
      <c r="B15" s="8"/>
      <c r="C15" s="9"/>
      <c r="D15" s="9"/>
      <c r="E15" s="226"/>
      <c r="F15" s="10"/>
      <c r="G15" s="122"/>
    </row>
    <row r="16" spans="1:7" x14ac:dyDescent="0.25">
      <c r="A16" s="12" t="s">
        <v>34</v>
      </c>
      <c r="B16" s="8"/>
      <c r="C16" s="9"/>
      <c r="D16" s="9"/>
      <c r="E16" s="212"/>
      <c r="F16" s="10"/>
      <c r="G16" s="122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7"/>
  <sheetViews>
    <sheetView tabSelected="1" workbookViewId="0">
      <selection activeCell="K11" sqref="K11"/>
    </sheetView>
  </sheetViews>
  <sheetFormatPr defaultRowHeight="15" x14ac:dyDescent="0.25"/>
  <cols>
    <col min="2" max="2" width="1.42578125" customWidth="1"/>
    <col min="3" max="3" width="0.28515625" customWidth="1"/>
    <col min="4" max="4" width="48.85546875" customWidth="1"/>
    <col min="5" max="5" width="12.28515625" customWidth="1"/>
    <col min="6" max="6" width="11.7109375" hidden="1" customWidth="1"/>
    <col min="7" max="7" width="15.42578125" customWidth="1"/>
    <col min="8" max="8" width="10.85546875" customWidth="1"/>
  </cols>
  <sheetData>
    <row r="1" spans="1:8" ht="15.75" x14ac:dyDescent="0.25">
      <c r="A1" s="275" t="s">
        <v>159</v>
      </c>
      <c r="B1" s="285"/>
      <c r="C1" s="285"/>
      <c r="D1" s="285"/>
      <c r="E1" s="285"/>
      <c r="F1" s="285"/>
      <c r="G1" s="285"/>
      <c r="H1" s="285"/>
    </row>
    <row r="2" spans="1:8" ht="18" x14ac:dyDescent="0.25">
      <c r="A2" s="24"/>
      <c r="B2" s="24"/>
      <c r="C2" s="24"/>
      <c r="D2" s="24"/>
      <c r="E2" s="24"/>
      <c r="F2" s="24"/>
      <c r="G2" s="24"/>
      <c r="H2" s="5"/>
    </row>
    <row r="3" spans="1:8" ht="15.75" x14ac:dyDescent="0.25">
      <c r="A3" s="297" t="s">
        <v>160</v>
      </c>
      <c r="B3" s="297"/>
      <c r="C3" s="297"/>
      <c r="D3" s="297"/>
      <c r="E3" s="297"/>
      <c r="F3" s="297"/>
      <c r="G3" s="297"/>
      <c r="H3" s="297"/>
    </row>
    <row r="4" spans="1:8" ht="18" x14ac:dyDescent="0.25">
      <c r="A4" s="24"/>
      <c r="B4" s="24"/>
      <c r="C4" s="24"/>
      <c r="D4" s="24"/>
      <c r="E4" s="24"/>
      <c r="F4" s="24"/>
      <c r="G4" s="24"/>
      <c r="H4" s="5"/>
    </row>
    <row r="5" spans="1:8" ht="51" x14ac:dyDescent="0.25">
      <c r="A5" s="298" t="s">
        <v>76</v>
      </c>
      <c r="B5" s="299"/>
      <c r="C5" s="299"/>
      <c r="D5" s="300"/>
      <c r="E5" s="52" t="s">
        <v>226</v>
      </c>
      <c r="F5" s="52"/>
      <c r="G5" s="52" t="s">
        <v>217</v>
      </c>
      <c r="H5" s="52" t="s">
        <v>161</v>
      </c>
    </row>
    <row r="6" spans="1:8" x14ac:dyDescent="0.25">
      <c r="A6" s="301">
        <v>1</v>
      </c>
      <c r="B6" s="302"/>
      <c r="C6" s="302"/>
      <c r="D6" s="303"/>
      <c r="E6" s="243">
        <v>2</v>
      </c>
      <c r="F6" s="243"/>
      <c r="G6" s="243">
        <v>3</v>
      </c>
      <c r="H6" s="243" t="s">
        <v>183</v>
      </c>
    </row>
    <row r="7" spans="1:8" ht="39.950000000000003" customHeight="1" x14ac:dyDescent="0.25">
      <c r="A7" s="304">
        <v>13096</v>
      </c>
      <c r="B7" s="305"/>
      <c r="C7" s="306"/>
      <c r="D7" s="249" t="s">
        <v>199</v>
      </c>
      <c r="E7" s="244">
        <v>1966353</v>
      </c>
      <c r="F7" s="245"/>
      <c r="G7" s="245">
        <v>1055888.3999999999</v>
      </c>
      <c r="H7" s="245">
        <f>G7/E7*100</f>
        <v>53.697805022801091</v>
      </c>
    </row>
    <row r="8" spans="1:8" ht="30" customHeight="1" x14ac:dyDescent="0.25">
      <c r="A8" s="293"/>
      <c r="B8" s="293"/>
      <c r="C8" s="293"/>
      <c r="D8" s="246"/>
      <c r="E8" s="244"/>
      <c r="F8" s="245"/>
      <c r="G8" s="247"/>
      <c r="H8" s="253"/>
    </row>
    <row r="9" spans="1:8" ht="30" customHeight="1" x14ac:dyDescent="0.25">
      <c r="A9" s="293"/>
      <c r="B9" s="293"/>
      <c r="C9" s="293"/>
      <c r="D9" s="246"/>
      <c r="E9" s="244"/>
      <c r="F9" s="245"/>
      <c r="G9" s="247"/>
      <c r="H9" s="253"/>
    </row>
    <row r="10" spans="1:8" ht="30" customHeight="1" x14ac:dyDescent="0.25">
      <c r="A10" s="294"/>
      <c r="B10" s="295"/>
      <c r="C10" s="296"/>
      <c r="D10" s="246"/>
      <c r="E10" s="244"/>
      <c r="F10" s="245"/>
      <c r="G10" s="247"/>
      <c r="H10" s="253"/>
    </row>
    <row r="11" spans="1:8" ht="30" customHeight="1" x14ac:dyDescent="0.25">
      <c r="A11" s="294"/>
      <c r="B11" s="295"/>
      <c r="C11" s="296"/>
      <c r="D11" s="246"/>
      <c r="E11" s="244"/>
      <c r="F11" s="245"/>
      <c r="G11" s="247"/>
      <c r="H11" s="253"/>
    </row>
    <row r="12" spans="1:8" ht="30" customHeight="1" x14ac:dyDescent="0.25">
      <c r="A12" s="307" t="s">
        <v>162</v>
      </c>
      <c r="B12" s="308"/>
      <c r="C12" s="309"/>
      <c r="D12" s="248" t="s">
        <v>163</v>
      </c>
      <c r="E12" s="250" t="s">
        <v>225</v>
      </c>
      <c r="F12" s="251"/>
      <c r="G12" s="252">
        <v>1248.1300000000001</v>
      </c>
      <c r="H12" s="255"/>
    </row>
    <row r="13" spans="1:8" ht="30" customHeight="1" x14ac:dyDescent="0.25">
      <c r="A13" s="307" t="s">
        <v>200</v>
      </c>
      <c r="B13" s="308"/>
      <c r="C13" s="309"/>
      <c r="D13" s="248" t="s">
        <v>201</v>
      </c>
      <c r="E13" s="250">
        <v>2619</v>
      </c>
      <c r="F13" s="251"/>
      <c r="G13" s="252">
        <v>1248.1300000000001</v>
      </c>
      <c r="H13" s="255">
        <f t="shared" ref="H13:H19" si="0">G13/E13*100</f>
        <v>47.656739213440247</v>
      </c>
    </row>
    <row r="14" spans="1:8" ht="30" customHeight="1" x14ac:dyDescent="0.25">
      <c r="A14" s="294" t="s">
        <v>165</v>
      </c>
      <c r="B14" s="295"/>
      <c r="C14" s="296"/>
      <c r="D14" s="246" t="s">
        <v>166</v>
      </c>
      <c r="E14" s="244">
        <v>2619</v>
      </c>
      <c r="F14" s="245"/>
      <c r="G14" s="245">
        <v>1248.1300000000001</v>
      </c>
      <c r="H14" s="255"/>
    </row>
    <row r="15" spans="1:8" ht="30" customHeight="1" x14ac:dyDescent="0.25">
      <c r="A15" s="294">
        <v>3</v>
      </c>
      <c r="B15" s="295"/>
      <c r="C15" s="296"/>
      <c r="D15" s="246" t="s">
        <v>6</v>
      </c>
      <c r="E15" s="244"/>
      <c r="F15" s="245"/>
      <c r="G15" s="247"/>
      <c r="H15" s="255"/>
    </row>
    <row r="16" spans="1:8" ht="30" customHeight="1" x14ac:dyDescent="0.25">
      <c r="A16" s="294">
        <v>32</v>
      </c>
      <c r="B16" s="295"/>
      <c r="C16" s="296"/>
      <c r="D16" s="246" t="s">
        <v>13</v>
      </c>
      <c r="E16" s="244"/>
      <c r="F16" s="245"/>
      <c r="G16" s="247"/>
      <c r="H16" s="255"/>
    </row>
    <row r="17" spans="1:8" ht="30" customHeight="1" x14ac:dyDescent="0.25">
      <c r="A17" s="294">
        <v>3222</v>
      </c>
      <c r="B17" s="295"/>
      <c r="C17" s="296"/>
      <c r="D17" s="246" t="s">
        <v>169</v>
      </c>
      <c r="E17" s="244">
        <v>2619</v>
      </c>
      <c r="F17" s="245"/>
      <c r="G17" s="247">
        <v>1248.1300000000001</v>
      </c>
      <c r="H17" s="255">
        <f t="shared" si="0"/>
        <v>47.656739213440247</v>
      </c>
    </row>
    <row r="18" spans="1:8" ht="30" customHeight="1" x14ac:dyDescent="0.25">
      <c r="A18" s="294"/>
      <c r="B18" s="295"/>
      <c r="C18" s="296"/>
      <c r="D18" s="246"/>
      <c r="E18" s="244"/>
      <c r="F18" s="245"/>
      <c r="G18" s="245"/>
      <c r="H18" s="255"/>
    </row>
    <row r="19" spans="1:8" ht="30" customHeight="1" x14ac:dyDescent="0.25">
      <c r="A19" s="307" t="s">
        <v>167</v>
      </c>
      <c r="B19" s="308"/>
      <c r="C19" s="309"/>
      <c r="D19" s="248" t="s">
        <v>168</v>
      </c>
      <c r="E19" s="250">
        <v>1859240</v>
      </c>
      <c r="F19" s="251"/>
      <c r="G19" s="252">
        <v>1029647.76</v>
      </c>
      <c r="H19" s="255">
        <f t="shared" si="0"/>
        <v>55.380034852950665</v>
      </c>
    </row>
    <row r="20" spans="1:8" ht="30" customHeight="1" x14ac:dyDescent="0.25">
      <c r="A20" s="307" t="s">
        <v>194</v>
      </c>
      <c r="B20" s="308"/>
      <c r="C20" s="309"/>
      <c r="D20" s="248" t="s">
        <v>193</v>
      </c>
      <c r="E20" s="250"/>
      <c r="F20" s="251"/>
      <c r="G20" s="251">
        <v>1029647.76</v>
      </c>
      <c r="H20" s="251"/>
    </row>
    <row r="21" spans="1:8" ht="38.25" customHeight="1" x14ac:dyDescent="0.25">
      <c r="A21" s="294" t="s">
        <v>197</v>
      </c>
      <c r="B21" s="295"/>
      <c r="C21" s="296"/>
      <c r="D21" s="246" t="s">
        <v>202</v>
      </c>
      <c r="E21" s="244"/>
      <c r="F21" s="245"/>
      <c r="G21" s="245">
        <v>6389.04</v>
      </c>
      <c r="H21" s="245"/>
    </row>
    <row r="22" spans="1:8" ht="30" customHeight="1" x14ac:dyDescent="0.25">
      <c r="A22" s="294">
        <v>3</v>
      </c>
      <c r="B22" s="295"/>
      <c r="C22" s="296"/>
      <c r="D22" s="246" t="s">
        <v>6</v>
      </c>
      <c r="E22" s="244"/>
      <c r="F22" s="245"/>
      <c r="G22" s="245">
        <v>6389.04</v>
      </c>
      <c r="H22" s="245"/>
    </row>
    <row r="23" spans="1:8" ht="30" customHeight="1" x14ac:dyDescent="0.25">
      <c r="A23" s="294">
        <v>32</v>
      </c>
      <c r="B23" s="295"/>
      <c r="C23" s="296"/>
      <c r="D23" s="246" t="s">
        <v>13</v>
      </c>
      <c r="E23" s="244"/>
      <c r="F23" s="245"/>
      <c r="G23" s="247">
        <v>6389.04</v>
      </c>
      <c r="H23" s="245"/>
    </row>
    <row r="24" spans="1:8" ht="30" customHeight="1" x14ac:dyDescent="0.25">
      <c r="A24" s="294">
        <v>329</v>
      </c>
      <c r="B24" s="295"/>
      <c r="C24" s="296"/>
      <c r="D24" s="246" t="s">
        <v>203</v>
      </c>
      <c r="E24" s="244"/>
      <c r="F24" s="245"/>
      <c r="G24" s="247"/>
      <c r="H24" s="245"/>
    </row>
    <row r="25" spans="1:8" ht="30" customHeight="1" x14ac:dyDescent="0.25">
      <c r="A25" s="294"/>
      <c r="B25" s="295"/>
      <c r="C25" s="296"/>
      <c r="D25" s="246"/>
      <c r="E25" s="244"/>
      <c r="F25" s="245"/>
      <c r="G25" s="245"/>
      <c r="H25" s="245"/>
    </row>
    <row r="26" spans="1:8" ht="30" customHeight="1" x14ac:dyDescent="0.25">
      <c r="A26" s="307" t="s">
        <v>170</v>
      </c>
      <c r="B26" s="308"/>
      <c r="C26" s="309"/>
      <c r="D26" s="248" t="s">
        <v>171</v>
      </c>
      <c r="E26" s="250">
        <v>137240</v>
      </c>
      <c r="F26" s="251"/>
      <c r="G26" s="252">
        <v>64722.17</v>
      </c>
      <c r="H26" s="251">
        <f>G26/E26*100</f>
        <v>47.159844068784615</v>
      </c>
    </row>
    <row r="27" spans="1:8" ht="30" customHeight="1" x14ac:dyDescent="0.25">
      <c r="A27" s="294">
        <v>3</v>
      </c>
      <c r="B27" s="295"/>
      <c r="C27" s="296"/>
      <c r="D27" s="246" t="s">
        <v>6</v>
      </c>
      <c r="E27" s="256">
        <v>101740</v>
      </c>
      <c r="F27" s="245"/>
      <c r="G27" s="247">
        <v>64722.17</v>
      </c>
      <c r="H27" s="251">
        <f t="shared" ref="H27:H34" si="1">G27/E27*100</f>
        <v>63.615264399449579</v>
      </c>
    </row>
    <row r="28" spans="1:8" ht="30" customHeight="1" x14ac:dyDescent="0.25">
      <c r="A28" s="294">
        <v>32</v>
      </c>
      <c r="B28" s="295"/>
      <c r="C28" s="296"/>
      <c r="D28" s="246" t="s">
        <v>13</v>
      </c>
      <c r="E28" s="256">
        <v>101740</v>
      </c>
      <c r="F28" s="245"/>
      <c r="G28" s="247">
        <v>64276.28</v>
      </c>
      <c r="H28" s="251">
        <f t="shared" si="1"/>
        <v>63.177000196579513</v>
      </c>
    </row>
    <row r="29" spans="1:8" ht="30" customHeight="1" x14ac:dyDescent="0.25">
      <c r="A29" s="294">
        <v>321</v>
      </c>
      <c r="B29" s="295"/>
      <c r="C29" s="296"/>
      <c r="D29" s="246" t="s">
        <v>97</v>
      </c>
      <c r="E29" s="244">
        <v>21000</v>
      </c>
      <c r="F29" s="245"/>
      <c r="G29" s="247">
        <v>15409.73</v>
      </c>
      <c r="H29" s="251">
        <f t="shared" si="1"/>
        <v>73.379666666666665</v>
      </c>
    </row>
    <row r="30" spans="1:8" ht="30" customHeight="1" x14ac:dyDescent="0.25">
      <c r="A30" s="294">
        <v>322</v>
      </c>
      <c r="B30" s="295"/>
      <c r="C30" s="296"/>
      <c r="D30" s="246" t="s">
        <v>172</v>
      </c>
      <c r="E30" s="256">
        <v>30000</v>
      </c>
      <c r="F30" s="247"/>
      <c r="G30" s="247">
        <v>17520.259999999998</v>
      </c>
      <c r="H30" s="251">
        <f t="shared" si="1"/>
        <v>58.400866666666658</v>
      </c>
    </row>
    <row r="31" spans="1:8" ht="30" customHeight="1" x14ac:dyDescent="0.25">
      <c r="A31" s="294">
        <v>323</v>
      </c>
      <c r="B31" s="295"/>
      <c r="C31" s="296"/>
      <c r="D31" s="246" t="s">
        <v>108</v>
      </c>
      <c r="E31" s="256">
        <v>64640</v>
      </c>
      <c r="F31" s="245"/>
      <c r="G31" s="247">
        <v>31346.29</v>
      </c>
      <c r="H31" s="251">
        <f t="shared" si="1"/>
        <v>48.493641707920794</v>
      </c>
    </row>
    <row r="32" spans="1:8" s="118" customFormat="1" ht="30" customHeight="1" x14ac:dyDescent="0.25">
      <c r="A32" s="266">
        <v>324</v>
      </c>
      <c r="B32" s="267"/>
      <c r="C32" s="268"/>
      <c r="D32" s="246" t="s">
        <v>149</v>
      </c>
      <c r="E32" s="244">
        <v>100</v>
      </c>
      <c r="F32" s="245"/>
      <c r="G32" s="247"/>
      <c r="H32" s="251"/>
    </row>
    <row r="33" spans="1:8" ht="30" customHeight="1" x14ac:dyDescent="0.25">
      <c r="A33" s="294">
        <v>329</v>
      </c>
      <c r="B33" s="295"/>
      <c r="C33" s="296"/>
      <c r="D33" s="246" t="s">
        <v>173</v>
      </c>
      <c r="E33" s="256">
        <v>2000</v>
      </c>
      <c r="F33" s="245"/>
      <c r="G33" s="247"/>
      <c r="H33" s="251">
        <f t="shared" si="1"/>
        <v>0</v>
      </c>
    </row>
    <row r="34" spans="1:8" ht="30" customHeight="1" x14ac:dyDescent="0.25">
      <c r="A34" s="294">
        <v>343</v>
      </c>
      <c r="B34" s="295"/>
      <c r="C34" s="296"/>
      <c r="D34" s="246" t="s">
        <v>44</v>
      </c>
      <c r="E34" s="256">
        <v>1000</v>
      </c>
      <c r="F34" s="245"/>
      <c r="G34" s="247">
        <v>445.89</v>
      </c>
      <c r="H34" s="251">
        <f t="shared" si="1"/>
        <v>44.588999999999999</v>
      </c>
    </row>
    <row r="35" spans="1:8" ht="30" customHeight="1" x14ac:dyDescent="0.25">
      <c r="A35" s="294">
        <v>451</v>
      </c>
      <c r="B35" s="295"/>
      <c r="C35" s="296"/>
      <c r="D35" s="246" t="s">
        <v>227</v>
      </c>
      <c r="E35" s="244">
        <v>18500</v>
      </c>
      <c r="F35" s="245"/>
      <c r="G35" s="245"/>
      <c r="H35" s="245"/>
    </row>
    <row r="36" spans="1:8" ht="35.25" customHeight="1" x14ac:dyDescent="0.25">
      <c r="A36" s="307" t="s">
        <v>174</v>
      </c>
      <c r="B36" s="308"/>
      <c r="C36" s="309"/>
      <c r="D36" s="248" t="s">
        <v>175</v>
      </c>
      <c r="E36" s="250">
        <v>1722000</v>
      </c>
      <c r="F36" s="251"/>
      <c r="G36" s="252">
        <v>958536.55</v>
      </c>
      <c r="H36" s="251">
        <f>G36/E36*100</f>
        <v>55.664143437862954</v>
      </c>
    </row>
    <row r="37" spans="1:8" ht="30" customHeight="1" x14ac:dyDescent="0.25">
      <c r="A37" s="294">
        <v>3</v>
      </c>
      <c r="B37" s="295"/>
      <c r="C37" s="296"/>
      <c r="D37" s="246" t="s">
        <v>6</v>
      </c>
      <c r="E37" s="256">
        <v>1710000</v>
      </c>
      <c r="F37" s="245"/>
      <c r="G37" s="247">
        <v>958536.55</v>
      </c>
      <c r="H37" s="251">
        <f t="shared" ref="H37:H43" si="2">G37/E37*100</f>
        <v>56.054769005847959</v>
      </c>
    </row>
    <row r="38" spans="1:8" ht="30" customHeight="1" x14ac:dyDescent="0.25">
      <c r="A38" s="294">
        <v>31</v>
      </c>
      <c r="B38" s="295"/>
      <c r="C38" s="296"/>
      <c r="D38" s="246" t="s">
        <v>7</v>
      </c>
      <c r="E38" s="256">
        <v>1710000</v>
      </c>
      <c r="F38" s="245"/>
      <c r="G38" s="247">
        <v>953875.63</v>
      </c>
      <c r="H38" s="251">
        <f t="shared" si="2"/>
        <v>55.782200584795326</v>
      </c>
    </row>
    <row r="39" spans="1:8" ht="30" customHeight="1" x14ac:dyDescent="0.25">
      <c r="A39" s="294">
        <v>311</v>
      </c>
      <c r="B39" s="295"/>
      <c r="C39" s="296"/>
      <c r="D39" s="246" t="s">
        <v>164</v>
      </c>
      <c r="E39" s="256">
        <v>1380000</v>
      </c>
      <c r="F39" s="245"/>
      <c r="G39" s="247">
        <v>813520.33</v>
      </c>
      <c r="H39" s="251">
        <f t="shared" si="2"/>
        <v>58.950748550724633</v>
      </c>
    </row>
    <row r="40" spans="1:8" ht="30" customHeight="1" x14ac:dyDescent="0.25">
      <c r="A40" s="294">
        <v>312</v>
      </c>
      <c r="B40" s="295"/>
      <c r="C40" s="296"/>
      <c r="D40" s="246" t="s">
        <v>93</v>
      </c>
      <c r="E40" s="256">
        <v>85000</v>
      </c>
      <c r="F40" s="245"/>
      <c r="G40" s="247">
        <v>27735.98</v>
      </c>
      <c r="H40" s="251">
        <f t="shared" si="2"/>
        <v>32.630564705882357</v>
      </c>
    </row>
    <row r="41" spans="1:8" ht="30" customHeight="1" x14ac:dyDescent="0.25">
      <c r="A41" s="294">
        <v>313</v>
      </c>
      <c r="B41" s="295"/>
      <c r="C41" s="296"/>
      <c r="D41" s="246" t="s">
        <v>94</v>
      </c>
      <c r="E41" s="256">
        <v>240000</v>
      </c>
      <c r="F41" s="245"/>
      <c r="G41" s="247">
        <v>112619.32</v>
      </c>
      <c r="H41" s="251">
        <f t="shared" si="2"/>
        <v>46.924716666666669</v>
      </c>
    </row>
    <row r="42" spans="1:8" ht="30" customHeight="1" x14ac:dyDescent="0.25">
      <c r="A42" s="294">
        <v>32</v>
      </c>
      <c r="B42" s="295"/>
      <c r="C42" s="296"/>
      <c r="D42" s="246" t="s">
        <v>13</v>
      </c>
      <c r="E42" s="256"/>
      <c r="F42" s="245"/>
      <c r="G42" s="247">
        <v>4660.92</v>
      </c>
      <c r="H42" s="251"/>
    </row>
    <row r="43" spans="1:8" ht="30" customHeight="1" x14ac:dyDescent="0.25">
      <c r="A43" s="294">
        <v>329</v>
      </c>
      <c r="B43" s="295"/>
      <c r="C43" s="296"/>
      <c r="D43" s="246" t="s">
        <v>118</v>
      </c>
      <c r="E43" s="256">
        <v>5000</v>
      </c>
      <c r="F43" s="245"/>
      <c r="G43" s="247">
        <v>2666.16</v>
      </c>
      <c r="H43" s="251">
        <f t="shared" si="2"/>
        <v>53.323199999999993</v>
      </c>
    </row>
    <row r="44" spans="1:8" ht="30" customHeight="1" x14ac:dyDescent="0.25">
      <c r="A44" s="294">
        <v>424</v>
      </c>
      <c r="B44" s="295"/>
      <c r="C44" s="296"/>
      <c r="D44" s="246" t="s">
        <v>228</v>
      </c>
      <c r="E44" s="256">
        <v>2755</v>
      </c>
      <c r="F44" s="245"/>
      <c r="G44" s="247"/>
      <c r="H44" s="245"/>
    </row>
    <row r="45" spans="1:8" ht="30" customHeight="1" x14ac:dyDescent="0.25">
      <c r="A45" s="294"/>
      <c r="B45" s="295"/>
      <c r="C45" s="296"/>
      <c r="D45" s="246"/>
      <c r="E45" s="256">
        <v>9245</v>
      </c>
      <c r="F45" s="245"/>
      <c r="G45" s="247"/>
      <c r="H45" s="245"/>
    </row>
    <row r="46" spans="1:8" ht="30" customHeight="1" x14ac:dyDescent="0.25">
      <c r="A46" s="294"/>
      <c r="B46" s="295"/>
      <c r="C46" s="296"/>
      <c r="D46" s="246"/>
      <c r="E46" s="244"/>
      <c r="F46" s="245"/>
      <c r="G46" s="245"/>
      <c r="H46" s="245"/>
    </row>
    <row r="47" spans="1:8" ht="30" customHeight="1" x14ac:dyDescent="0.25">
      <c r="A47" s="307" t="s">
        <v>176</v>
      </c>
      <c r="B47" s="308"/>
      <c r="C47" s="309"/>
      <c r="D47" s="248" t="s">
        <v>177</v>
      </c>
      <c r="E47" s="250">
        <v>104494</v>
      </c>
      <c r="F47" s="251"/>
      <c r="G47" s="252">
        <v>24992.51</v>
      </c>
      <c r="H47" s="251">
        <f>G47/E47*100</f>
        <v>23.917650774207129</v>
      </c>
    </row>
    <row r="48" spans="1:8" ht="30" customHeight="1" x14ac:dyDescent="0.25">
      <c r="A48" s="307" t="s">
        <v>222</v>
      </c>
      <c r="B48" s="308"/>
      <c r="C48" s="309"/>
      <c r="D48" s="248" t="s">
        <v>223</v>
      </c>
      <c r="E48" s="244">
        <v>4000</v>
      </c>
      <c r="F48" s="245"/>
      <c r="G48" s="245">
        <v>2461.4299999999998</v>
      </c>
      <c r="H48" s="245"/>
    </row>
    <row r="49" spans="1:8" ht="30" customHeight="1" x14ac:dyDescent="0.25">
      <c r="A49" s="307" t="s">
        <v>178</v>
      </c>
      <c r="B49" s="308"/>
      <c r="C49" s="309"/>
      <c r="D49" s="246" t="s">
        <v>179</v>
      </c>
      <c r="E49" s="244">
        <v>60750</v>
      </c>
      <c r="F49" s="245"/>
      <c r="G49" s="245">
        <v>7576.81</v>
      </c>
      <c r="H49" s="245"/>
    </row>
    <row r="50" spans="1:8" ht="39" customHeight="1" x14ac:dyDescent="0.25">
      <c r="A50" s="307" t="s">
        <v>180</v>
      </c>
      <c r="B50" s="308"/>
      <c r="C50" s="309"/>
      <c r="D50" s="248" t="s">
        <v>181</v>
      </c>
      <c r="E50" s="257">
        <v>60750</v>
      </c>
      <c r="F50" s="251"/>
      <c r="G50" s="252">
        <v>7576.81</v>
      </c>
      <c r="H50" s="251">
        <f>G50/E50*100</f>
        <v>12.472115226337449</v>
      </c>
    </row>
    <row r="51" spans="1:8" ht="30" customHeight="1" x14ac:dyDescent="0.25">
      <c r="A51" s="294">
        <v>3</v>
      </c>
      <c r="B51" s="295"/>
      <c r="C51" s="296"/>
      <c r="D51" s="246" t="s">
        <v>6</v>
      </c>
      <c r="E51" s="256"/>
      <c r="F51" s="245"/>
      <c r="G51" s="247">
        <v>7373.18</v>
      </c>
      <c r="H51" s="251"/>
    </row>
    <row r="52" spans="1:8" ht="30" customHeight="1" x14ac:dyDescent="0.25">
      <c r="A52" s="294">
        <v>32</v>
      </c>
      <c r="B52" s="295"/>
      <c r="C52" s="296"/>
      <c r="D52" s="246" t="s">
        <v>13</v>
      </c>
      <c r="E52" s="256"/>
      <c r="F52" s="245"/>
      <c r="G52" s="247">
        <v>7373.18</v>
      </c>
      <c r="H52" s="251"/>
    </row>
    <row r="53" spans="1:8" ht="30" customHeight="1" x14ac:dyDescent="0.25">
      <c r="A53" s="294">
        <v>321</v>
      </c>
      <c r="B53" s="295"/>
      <c r="C53" s="296"/>
      <c r="D53" s="246" t="s">
        <v>97</v>
      </c>
      <c r="E53" s="256"/>
      <c r="F53" s="245"/>
      <c r="G53" s="247">
        <v>2961.89</v>
      </c>
      <c r="H53" s="251"/>
    </row>
    <row r="54" spans="1:8" ht="30" customHeight="1" x14ac:dyDescent="0.25">
      <c r="A54" s="294">
        <v>322</v>
      </c>
      <c r="B54" s="295"/>
      <c r="C54" s="296"/>
      <c r="D54" s="246" t="s">
        <v>101</v>
      </c>
      <c r="E54" s="256"/>
      <c r="F54" s="245"/>
      <c r="G54" s="247">
        <v>3140.57</v>
      </c>
      <c r="H54" s="251"/>
    </row>
    <row r="55" spans="1:8" ht="30" customHeight="1" x14ac:dyDescent="0.25">
      <c r="A55" s="294">
        <v>323</v>
      </c>
      <c r="B55" s="295"/>
      <c r="C55" s="296"/>
      <c r="D55" s="246" t="s">
        <v>108</v>
      </c>
      <c r="E55" s="256"/>
      <c r="F55" s="245"/>
      <c r="G55" s="247">
        <v>1270.72</v>
      </c>
      <c r="H55" s="251"/>
    </row>
    <row r="56" spans="1:8" ht="30" customHeight="1" x14ac:dyDescent="0.25">
      <c r="A56" s="294">
        <v>324</v>
      </c>
      <c r="B56" s="295"/>
      <c r="C56" s="296"/>
      <c r="D56" s="246" t="s">
        <v>182</v>
      </c>
      <c r="E56" s="256"/>
      <c r="F56" s="245"/>
      <c r="G56" s="247"/>
      <c r="H56" s="251"/>
    </row>
    <row r="57" spans="1:8" ht="30" customHeight="1" x14ac:dyDescent="0.25">
      <c r="A57" s="294">
        <v>4</v>
      </c>
      <c r="B57" s="295"/>
      <c r="C57" s="296"/>
      <c r="D57" s="246" t="s">
        <v>8</v>
      </c>
      <c r="E57" s="244"/>
      <c r="F57" s="245"/>
      <c r="G57" s="247">
        <v>203.63</v>
      </c>
      <c r="H57" s="245"/>
    </row>
    <row r="58" spans="1:8" ht="30" customHeight="1" x14ac:dyDescent="0.25">
      <c r="A58" s="294"/>
      <c r="B58" s="295"/>
      <c r="C58" s="296"/>
      <c r="D58" s="246"/>
      <c r="E58" s="244"/>
      <c r="F58" s="245"/>
      <c r="G58" s="247"/>
      <c r="H58" s="245"/>
    </row>
    <row r="59" spans="1:8" ht="30" customHeight="1" x14ac:dyDescent="0.25">
      <c r="A59" s="294"/>
      <c r="B59" s="295"/>
      <c r="C59" s="296"/>
      <c r="D59" s="246"/>
      <c r="E59" s="244"/>
      <c r="F59" s="245"/>
      <c r="G59" s="247"/>
      <c r="H59" s="245"/>
    </row>
    <row r="60" spans="1:8" ht="30" customHeight="1" x14ac:dyDescent="0.25">
      <c r="A60" s="294"/>
      <c r="B60" s="295"/>
      <c r="C60" s="296"/>
      <c r="D60" s="246"/>
      <c r="E60" s="244"/>
      <c r="F60" s="245"/>
      <c r="G60" s="247"/>
      <c r="H60" s="245"/>
    </row>
    <row r="61" spans="1:8" ht="30" customHeight="1" x14ac:dyDescent="0.25">
      <c r="A61" s="307" t="s">
        <v>195</v>
      </c>
      <c r="B61" s="308"/>
      <c r="C61" s="309"/>
      <c r="D61" s="248" t="s">
        <v>196</v>
      </c>
      <c r="E61" s="244">
        <v>39744</v>
      </c>
      <c r="F61" s="245"/>
      <c r="G61" s="245">
        <v>13254.27</v>
      </c>
      <c r="H61" s="245">
        <f>G61/E61*100</f>
        <v>33.349109299516911</v>
      </c>
    </row>
    <row r="62" spans="1:8" ht="42" customHeight="1" x14ac:dyDescent="0.25">
      <c r="A62" s="307" t="s">
        <v>197</v>
      </c>
      <c r="B62" s="308"/>
      <c r="C62" s="309"/>
      <c r="D62" s="248" t="s">
        <v>198</v>
      </c>
      <c r="E62" s="257">
        <v>39744</v>
      </c>
      <c r="F62" s="252"/>
      <c r="G62" s="252">
        <v>13254.27</v>
      </c>
      <c r="H62" s="245">
        <f t="shared" ref="H62" si="3">G62/E62*100</f>
        <v>33.349109299516911</v>
      </c>
    </row>
    <row r="63" spans="1:8" ht="30" customHeight="1" x14ac:dyDescent="0.25">
      <c r="A63" s="294">
        <v>3</v>
      </c>
      <c r="B63" s="295"/>
      <c r="C63" s="296"/>
      <c r="D63" s="246" t="s">
        <v>6</v>
      </c>
      <c r="E63" s="256"/>
      <c r="F63" s="247"/>
      <c r="G63" s="247">
        <v>11602.77</v>
      </c>
      <c r="H63" s="245"/>
    </row>
    <row r="64" spans="1:8" ht="30" customHeight="1" x14ac:dyDescent="0.25">
      <c r="A64" s="294">
        <v>321</v>
      </c>
      <c r="B64" s="295"/>
      <c r="C64" s="296"/>
      <c r="D64" s="246" t="s">
        <v>97</v>
      </c>
      <c r="E64" s="256"/>
      <c r="F64" s="247"/>
      <c r="G64" s="247">
        <v>428.33</v>
      </c>
      <c r="H64" s="245"/>
    </row>
    <row r="65" spans="1:8" ht="30" customHeight="1" x14ac:dyDescent="0.25">
      <c r="A65" s="294">
        <v>322</v>
      </c>
      <c r="B65" s="295"/>
      <c r="C65" s="296"/>
      <c r="D65" s="246" t="s">
        <v>101</v>
      </c>
      <c r="E65" s="256"/>
      <c r="F65" s="247"/>
      <c r="G65" s="247">
        <v>2538.9</v>
      </c>
      <c r="H65" s="245"/>
    </row>
    <row r="66" spans="1:8" ht="30" customHeight="1" x14ac:dyDescent="0.25">
      <c r="A66" s="294">
        <v>323</v>
      </c>
      <c r="B66" s="295"/>
      <c r="C66" s="296"/>
      <c r="D66" s="246" t="s">
        <v>108</v>
      </c>
      <c r="E66" s="256"/>
      <c r="F66" s="247"/>
      <c r="G66" s="247">
        <v>2452.7399999999998</v>
      </c>
      <c r="H66" s="245"/>
    </row>
    <row r="67" spans="1:8" ht="30" customHeight="1" x14ac:dyDescent="0.25">
      <c r="A67" s="294">
        <v>324</v>
      </c>
      <c r="B67" s="295"/>
      <c r="C67" s="296"/>
      <c r="D67" s="246" t="s">
        <v>149</v>
      </c>
      <c r="E67" s="256"/>
      <c r="F67" s="247"/>
      <c r="G67" s="247">
        <v>581.44000000000005</v>
      </c>
      <c r="H67" s="245"/>
    </row>
    <row r="68" spans="1:8" ht="30" customHeight="1" x14ac:dyDescent="0.25">
      <c r="A68" s="294">
        <v>381</v>
      </c>
      <c r="B68" s="295"/>
      <c r="C68" s="296"/>
      <c r="D68" s="246" t="s">
        <v>224</v>
      </c>
      <c r="E68" s="256"/>
      <c r="F68" s="247"/>
      <c r="G68" s="247">
        <v>5598.83</v>
      </c>
      <c r="H68" s="245"/>
    </row>
    <row r="69" spans="1:8" ht="30" customHeight="1" x14ac:dyDescent="0.25">
      <c r="A69" s="294">
        <v>42</v>
      </c>
      <c r="B69" s="295"/>
      <c r="C69" s="296"/>
      <c r="D69" s="246" t="s">
        <v>8</v>
      </c>
      <c r="E69" s="256"/>
      <c r="F69" s="247"/>
      <c r="G69" s="247">
        <v>1651.5</v>
      </c>
      <c r="H69" s="245"/>
    </row>
    <row r="70" spans="1:8" ht="30" customHeight="1" x14ac:dyDescent="0.25">
      <c r="A70" s="294"/>
      <c r="B70" s="295"/>
      <c r="C70" s="296"/>
      <c r="D70" s="246"/>
      <c r="E70" s="256"/>
      <c r="F70" s="247"/>
      <c r="G70" s="247"/>
      <c r="H70" s="245"/>
    </row>
    <row r="71" spans="1:8" ht="30" customHeight="1" x14ac:dyDescent="0.25">
      <c r="A71" s="294"/>
      <c r="B71" s="295"/>
      <c r="C71" s="296"/>
      <c r="D71" s="246"/>
      <c r="E71" s="256"/>
      <c r="F71" s="247"/>
      <c r="G71" s="247"/>
      <c r="H71" s="245"/>
    </row>
    <row r="72" spans="1:8" ht="30" customHeight="1" x14ac:dyDescent="0.25">
      <c r="A72" s="294"/>
      <c r="B72" s="295"/>
      <c r="C72" s="296"/>
      <c r="D72" s="246"/>
      <c r="E72" s="256"/>
      <c r="F72" s="247"/>
      <c r="G72" s="247"/>
      <c r="H72" s="245"/>
    </row>
    <row r="73" spans="1:8" ht="30" customHeight="1" x14ac:dyDescent="0.25">
      <c r="A73" s="294"/>
      <c r="B73" s="295"/>
      <c r="C73" s="296"/>
      <c r="D73" s="246"/>
      <c r="E73" s="256"/>
      <c r="F73" s="247"/>
      <c r="G73" s="247"/>
      <c r="H73" s="245"/>
    </row>
    <row r="74" spans="1:8" ht="30" customHeight="1" x14ac:dyDescent="0.25">
      <c r="A74" s="294"/>
      <c r="B74" s="295"/>
      <c r="C74" s="296"/>
      <c r="D74" s="246"/>
      <c r="E74" s="256"/>
      <c r="F74" s="247"/>
      <c r="G74" s="247"/>
      <c r="H74" s="245"/>
    </row>
    <row r="75" spans="1:8" ht="30" customHeight="1" x14ac:dyDescent="0.25">
      <c r="A75" s="294"/>
      <c r="B75" s="295"/>
      <c r="C75" s="296"/>
      <c r="D75" s="246"/>
      <c r="E75" s="256"/>
      <c r="F75" s="247"/>
      <c r="G75" s="247"/>
      <c r="H75" s="245"/>
    </row>
    <row r="76" spans="1:8" ht="37.5" customHeight="1" x14ac:dyDescent="0.25">
      <c r="A76" s="307"/>
      <c r="B76" s="308"/>
      <c r="C76" s="309"/>
      <c r="D76" s="248"/>
      <c r="E76" s="257"/>
      <c r="F76" s="252"/>
      <c r="G76" s="252"/>
      <c r="H76" s="251"/>
    </row>
    <row r="77" spans="1:8" ht="30" customHeight="1" x14ac:dyDescent="0.25">
      <c r="A77" s="294"/>
      <c r="B77" s="295"/>
      <c r="C77" s="296"/>
      <c r="D77" s="246"/>
      <c r="E77" s="256"/>
      <c r="F77" s="247"/>
      <c r="G77" s="247"/>
      <c r="H77" s="245"/>
    </row>
    <row r="78" spans="1:8" ht="30" customHeight="1" x14ac:dyDescent="0.25">
      <c r="A78" s="294"/>
      <c r="B78" s="295"/>
      <c r="C78" s="296"/>
      <c r="D78" s="246"/>
      <c r="E78" s="256"/>
      <c r="F78" s="247"/>
      <c r="G78" s="247"/>
      <c r="H78" s="245"/>
    </row>
    <row r="79" spans="1:8" ht="30" customHeight="1" x14ac:dyDescent="0.25">
      <c r="A79" s="294"/>
      <c r="B79" s="295"/>
      <c r="C79" s="296"/>
      <c r="D79" s="246"/>
      <c r="E79" s="256"/>
      <c r="F79" s="247"/>
      <c r="G79" s="247"/>
      <c r="H79" s="245"/>
    </row>
    <row r="80" spans="1:8" ht="30" customHeight="1" x14ac:dyDescent="0.25">
      <c r="A80" s="294"/>
      <c r="B80" s="295"/>
      <c r="C80" s="296"/>
      <c r="D80" s="246"/>
      <c r="E80" s="244"/>
      <c r="F80" s="245"/>
      <c r="G80" s="247"/>
      <c r="H80" s="245"/>
    </row>
    <row r="81" spans="1:8" ht="30" customHeight="1" x14ac:dyDescent="0.25">
      <c r="A81" s="294"/>
      <c r="B81" s="295"/>
      <c r="C81" s="296"/>
      <c r="D81" s="246"/>
      <c r="E81" s="244"/>
      <c r="F81" s="245"/>
      <c r="G81" s="247"/>
      <c r="H81" s="245"/>
    </row>
    <row r="82" spans="1:8" ht="30" customHeight="1" x14ac:dyDescent="0.25">
      <c r="A82" s="294"/>
      <c r="B82" s="295"/>
      <c r="C82" s="296"/>
      <c r="D82" s="246"/>
      <c r="E82" s="244"/>
      <c r="F82" s="245"/>
      <c r="G82" s="245"/>
      <c r="H82" s="245"/>
    </row>
    <row r="83" spans="1:8" ht="30" customHeight="1" x14ac:dyDescent="0.25">
      <c r="A83" s="307"/>
      <c r="B83" s="308"/>
      <c r="C83" s="309"/>
      <c r="D83" s="248"/>
      <c r="E83" s="244"/>
      <c r="F83" s="245"/>
      <c r="G83" s="245"/>
      <c r="H83" s="245"/>
    </row>
    <row r="84" spans="1:8" ht="36" customHeight="1" x14ac:dyDescent="0.25">
      <c r="A84" s="307"/>
      <c r="B84" s="308"/>
      <c r="C84" s="309"/>
      <c r="D84" s="248"/>
      <c r="E84" s="257"/>
      <c r="F84" s="252"/>
      <c r="G84" s="252"/>
      <c r="H84" s="251"/>
    </row>
    <row r="85" spans="1:8" ht="30" customHeight="1" x14ac:dyDescent="0.25">
      <c r="A85" s="294"/>
      <c r="B85" s="295"/>
      <c r="C85" s="296"/>
      <c r="D85" s="246"/>
      <c r="E85" s="256"/>
      <c r="F85" s="247"/>
      <c r="G85" s="247"/>
      <c r="H85" s="245"/>
    </row>
    <row r="86" spans="1:8" ht="30" customHeight="1" x14ac:dyDescent="0.25">
      <c r="A86" s="294"/>
      <c r="B86" s="295"/>
      <c r="C86" s="296"/>
      <c r="D86" s="246"/>
      <c r="E86" s="244"/>
      <c r="F86" s="245"/>
      <c r="G86" s="245"/>
      <c r="H86" s="245"/>
    </row>
    <row r="87" spans="1:8" ht="36" customHeight="1" x14ac:dyDescent="0.25">
      <c r="A87" s="307"/>
      <c r="B87" s="308"/>
      <c r="C87" s="309"/>
      <c r="D87" s="248"/>
      <c r="E87" s="250"/>
      <c r="F87" s="251"/>
      <c r="G87" s="251"/>
      <c r="H87" s="251"/>
    </row>
    <row r="88" spans="1:8" ht="30" customHeight="1" x14ac:dyDescent="0.25">
      <c r="A88" s="307"/>
      <c r="B88" s="308"/>
      <c r="C88" s="309"/>
      <c r="D88" s="248"/>
      <c r="E88" s="257"/>
      <c r="F88" s="252"/>
      <c r="G88" s="252"/>
      <c r="H88" s="251"/>
    </row>
    <row r="89" spans="1:8" ht="30" customHeight="1" x14ac:dyDescent="0.25">
      <c r="A89" s="294"/>
      <c r="B89" s="295"/>
      <c r="C89" s="296"/>
      <c r="D89" s="246"/>
      <c r="E89" s="256"/>
      <c r="F89" s="247"/>
      <c r="G89" s="247"/>
      <c r="H89" s="245"/>
    </row>
    <row r="90" spans="1:8" ht="30" customHeight="1" x14ac:dyDescent="0.25">
      <c r="A90" s="294"/>
      <c r="B90" s="295"/>
      <c r="C90" s="296"/>
      <c r="D90" s="246"/>
      <c r="E90" s="256"/>
      <c r="F90" s="247"/>
      <c r="G90" s="247"/>
      <c r="H90" s="245"/>
    </row>
    <row r="91" spans="1:8" ht="30" customHeight="1" x14ac:dyDescent="0.25">
      <c r="A91" s="307"/>
      <c r="B91" s="308"/>
      <c r="C91" s="309"/>
      <c r="D91" s="248"/>
      <c r="E91" s="256"/>
      <c r="F91" s="247"/>
      <c r="G91" s="247"/>
      <c r="H91" s="245"/>
    </row>
    <row r="92" spans="1:8" ht="41.25" customHeight="1" x14ac:dyDescent="0.25">
      <c r="A92" s="307"/>
      <c r="B92" s="308"/>
      <c r="C92" s="309"/>
      <c r="D92" s="248"/>
      <c r="E92" s="250"/>
      <c r="F92" s="251"/>
      <c r="G92" s="252"/>
      <c r="H92" s="251"/>
    </row>
    <row r="93" spans="1:8" ht="30" customHeight="1" x14ac:dyDescent="0.25">
      <c r="A93" s="294"/>
      <c r="B93" s="295"/>
      <c r="C93" s="296"/>
      <c r="D93" s="246"/>
      <c r="E93" s="256"/>
      <c r="F93" s="247"/>
      <c r="G93" s="247"/>
      <c r="H93" s="245"/>
    </row>
    <row r="94" spans="1:8" ht="30" customHeight="1" x14ac:dyDescent="0.25">
      <c r="A94" s="294"/>
      <c r="B94" s="295"/>
      <c r="C94" s="296"/>
      <c r="D94" s="246"/>
      <c r="E94" s="256"/>
      <c r="F94" s="247"/>
      <c r="G94" s="247"/>
      <c r="H94" s="245"/>
    </row>
    <row r="95" spans="1:8" ht="30" customHeight="1" x14ac:dyDescent="0.25">
      <c r="A95" s="294"/>
      <c r="B95" s="295"/>
      <c r="C95" s="296"/>
      <c r="D95" s="246"/>
      <c r="E95" s="244"/>
      <c r="F95" s="245"/>
      <c r="G95" s="245"/>
      <c r="H95" s="245"/>
    </row>
    <row r="96" spans="1:8" ht="30" customHeight="1" x14ac:dyDescent="0.25">
      <c r="A96" s="294"/>
      <c r="B96" s="295"/>
      <c r="C96" s="296"/>
      <c r="D96" s="246"/>
      <c r="E96" s="244"/>
      <c r="F96" s="245"/>
      <c r="G96" s="245"/>
      <c r="H96" s="245"/>
    </row>
    <row r="97" spans="1:8" ht="30" customHeight="1" x14ac:dyDescent="0.25">
      <c r="A97" s="307"/>
      <c r="B97" s="308"/>
      <c r="C97" s="309"/>
      <c r="D97" s="248"/>
      <c r="E97" s="244"/>
      <c r="F97" s="245"/>
      <c r="G97" s="245"/>
      <c r="H97" s="245"/>
    </row>
    <row r="98" spans="1:8" ht="37.5" customHeight="1" x14ac:dyDescent="0.25">
      <c r="A98" s="307"/>
      <c r="B98" s="308"/>
      <c r="C98" s="309"/>
      <c r="D98" s="248"/>
      <c r="E98" s="257"/>
      <c r="F98" s="252"/>
      <c r="G98" s="252"/>
      <c r="H98" s="251"/>
    </row>
    <row r="99" spans="1:8" ht="30" customHeight="1" x14ac:dyDescent="0.25">
      <c r="A99" s="294"/>
      <c r="B99" s="295"/>
      <c r="C99" s="296"/>
      <c r="D99" s="246"/>
      <c r="E99" s="256"/>
      <c r="F99" s="247"/>
      <c r="G99" s="247"/>
      <c r="H99" s="245"/>
    </row>
    <row r="100" spans="1:8" ht="30" customHeight="1" x14ac:dyDescent="0.25">
      <c r="A100" s="294"/>
      <c r="B100" s="295"/>
      <c r="C100" s="296"/>
      <c r="D100" s="246"/>
      <c r="E100" s="244"/>
      <c r="F100" s="245"/>
      <c r="G100" s="245"/>
      <c r="H100" s="245"/>
    </row>
    <row r="101" spans="1:8" ht="30" customHeight="1" x14ac:dyDescent="0.25">
      <c r="A101" s="294"/>
      <c r="B101" s="295"/>
      <c r="C101" s="296"/>
      <c r="D101" s="246"/>
      <c r="E101" s="244"/>
      <c r="F101" s="245"/>
      <c r="G101" s="245"/>
      <c r="H101" s="245"/>
    </row>
    <row r="102" spans="1:8" ht="30" customHeight="1" x14ac:dyDescent="0.25">
      <c r="A102" s="294"/>
      <c r="B102" s="295"/>
      <c r="C102" s="296"/>
      <c r="D102" s="246"/>
      <c r="E102" s="244"/>
      <c r="F102" s="245"/>
      <c r="G102" s="245"/>
      <c r="H102" s="245"/>
    </row>
    <row r="103" spans="1:8" ht="30" customHeight="1" x14ac:dyDescent="0.25">
      <c r="A103" s="294"/>
      <c r="B103" s="295"/>
      <c r="C103" s="296"/>
      <c r="D103" s="246"/>
      <c r="E103" s="244"/>
      <c r="F103" s="245"/>
      <c r="G103" s="245"/>
      <c r="H103" s="245"/>
    </row>
    <row r="104" spans="1:8" ht="30" customHeight="1" x14ac:dyDescent="0.25">
      <c r="A104" s="294"/>
      <c r="B104" s="295"/>
      <c r="C104" s="296"/>
      <c r="D104" s="246"/>
      <c r="E104" s="244"/>
      <c r="F104" s="245"/>
      <c r="G104" s="245"/>
      <c r="H104" s="245"/>
    </row>
    <row r="105" spans="1:8" ht="30" customHeight="1" x14ac:dyDescent="0.25">
      <c r="A105" s="294"/>
      <c r="B105" s="295"/>
      <c r="C105" s="296"/>
      <c r="D105" s="246"/>
      <c r="E105" s="244"/>
      <c r="F105" s="245"/>
      <c r="G105" s="245"/>
      <c r="H105" s="245"/>
    </row>
    <row r="106" spans="1:8" ht="30" customHeight="1" x14ac:dyDescent="0.25">
      <c r="A106" s="294"/>
      <c r="B106" s="295"/>
      <c r="C106" s="296"/>
      <c r="D106" s="246"/>
      <c r="E106" s="244"/>
      <c r="F106" s="245"/>
      <c r="G106" s="245"/>
      <c r="H106" s="245"/>
    </row>
    <row r="107" spans="1:8" ht="30" customHeight="1" x14ac:dyDescent="0.25">
      <c r="A107" s="294"/>
      <c r="B107" s="295"/>
      <c r="C107" s="296"/>
      <c r="D107" s="246"/>
      <c r="E107" s="244"/>
      <c r="F107" s="245"/>
      <c r="G107" s="245"/>
      <c r="H107" s="245"/>
    </row>
    <row r="108" spans="1:8" ht="30" customHeight="1" x14ac:dyDescent="0.25">
      <c r="A108" s="294"/>
      <c r="B108" s="295"/>
      <c r="C108" s="296"/>
      <c r="D108" s="246"/>
      <c r="E108" s="244"/>
      <c r="F108" s="245"/>
      <c r="G108" s="245"/>
      <c r="H108" s="245"/>
    </row>
    <row r="109" spans="1:8" ht="30" customHeight="1" x14ac:dyDescent="0.25">
      <c r="A109" s="294"/>
      <c r="B109" s="295"/>
      <c r="C109" s="296"/>
      <c r="D109" s="246"/>
      <c r="E109" s="244"/>
      <c r="F109" s="245"/>
      <c r="G109" s="245"/>
      <c r="H109" s="245"/>
    </row>
    <row r="110" spans="1:8" ht="30" customHeight="1" x14ac:dyDescent="0.25">
      <c r="A110" s="294"/>
      <c r="B110" s="295"/>
      <c r="C110" s="296"/>
      <c r="D110" s="246"/>
      <c r="E110" s="244"/>
      <c r="F110" s="245"/>
      <c r="G110" s="245"/>
      <c r="H110" s="245"/>
    </row>
    <row r="111" spans="1:8" ht="30" customHeight="1" x14ac:dyDescent="0.25">
      <c r="A111" s="294"/>
      <c r="B111" s="295"/>
      <c r="C111" s="296"/>
      <c r="D111" s="246"/>
      <c r="E111" s="244"/>
      <c r="F111" s="245"/>
      <c r="G111" s="245"/>
      <c r="H111" s="245"/>
    </row>
    <row r="112" spans="1:8" ht="30" customHeight="1" x14ac:dyDescent="0.25">
      <c r="A112" s="294"/>
      <c r="B112" s="295"/>
      <c r="C112" s="296"/>
      <c r="D112" s="246"/>
      <c r="E112" s="244"/>
      <c r="F112" s="245"/>
      <c r="G112" s="245"/>
      <c r="H112" s="245"/>
    </row>
    <row r="113" spans="1:8" ht="30" customHeight="1" x14ac:dyDescent="0.25">
      <c r="A113" s="294"/>
      <c r="B113" s="295"/>
      <c r="C113" s="296"/>
      <c r="D113" s="246"/>
      <c r="E113" s="244"/>
      <c r="F113" s="245"/>
      <c r="G113" s="245"/>
      <c r="H113" s="245"/>
    </row>
    <row r="114" spans="1:8" ht="30" customHeight="1" x14ac:dyDescent="0.25">
      <c r="A114" s="294"/>
      <c r="B114" s="295"/>
      <c r="C114" s="296"/>
      <c r="D114" s="246"/>
      <c r="E114" s="244"/>
      <c r="F114" s="245"/>
      <c r="G114" s="245"/>
      <c r="H114" s="245"/>
    </row>
    <row r="115" spans="1:8" ht="30" customHeight="1" x14ac:dyDescent="0.25">
      <c r="A115" s="294"/>
      <c r="B115" s="295"/>
      <c r="C115" s="296"/>
      <c r="D115" s="246"/>
      <c r="E115" s="244"/>
      <c r="F115" s="245"/>
      <c r="G115" s="245"/>
      <c r="H115" s="245"/>
    </row>
    <row r="116" spans="1:8" ht="30" customHeight="1" x14ac:dyDescent="0.25">
      <c r="A116" s="294"/>
      <c r="B116" s="295"/>
      <c r="C116" s="296"/>
      <c r="D116" s="246"/>
      <c r="E116" s="244"/>
      <c r="F116" s="245"/>
      <c r="G116" s="245"/>
      <c r="H116" s="245"/>
    </row>
    <row r="117" spans="1:8" ht="30" customHeight="1" x14ac:dyDescent="0.25">
      <c r="A117" s="294"/>
      <c r="B117" s="295"/>
      <c r="C117" s="296"/>
      <c r="D117" s="246"/>
      <c r="E117" s="244"/>
      <c r="F117" s="245"/>
      <c r="G117" s="245"/>
      <c r="H117" s="245"/>
    </row>
    <row r="118" spans="1:8" ht="30" customHeight="1" x14ac:dyDescent="0.25">
      <c r="A118" s="294"/>
      <c r="B118" s="295"/>
      <c r="C118" s="296"/>
      <c r="D118" s="246"/>
      <c r="E118" s="244"/>
      <c r="F118" s="245"/>
      <c r="G118" s="245"/>
      <c r="H118" s="245"/>
    </row>
    <row r="119" spans="1:8" ht="30" customHeight="1" x14ac:dyDescent="0.25">
      <c r="A119" s="294"/>
      <c r="B119" s="295"/>
      <c r="C119" s="296"/>
      <c r="D119" s="246"/>
      <c r="E119" s="244"/>
      <c r="F119" s="245"/>
      <c r="G119" s="245"/>
      <c r="H119" s="245"/>
    </row>
    <row r="120" spans="1:8" ht="30" customHeight="1" x14ac:dyDescent="0.25">
      <c r="A120" s="294"/>
      <c r="B120" s="295"/>
      <c r="C120" s="296"/>
      <c r="D120" s="246"/>
      <c r="E120" s="244"/>
      <c r="F120" s="245"/>
      <c r="G120" s="245"/>
      <c r="H120" s="245"/>
    </row>
    <row r="121" spans="1:8" ht="30" customHeight="1" x14ac:dyDescent="0.25">
      <c r="A121" s="294"/>
      <c r="B121" s="295"/>
      <c r="C121" s="296"/>
      <c r="D121" s="246"/>
      <c r="E121" s="244"/>
      <c r="F121" s="245"/>
      <c r="G121" s="245"/>
      <c r="H121" s="245"/>
    </row>
    <row r="122" spans="1:8" ht="30" customHeight="1" x14ac:dyDescent="0.25">
      <c r="A122" s="294"/>
      <c r="B122" s="295"/>
      <c r="C122" s="296"/>
      <c r="D122" s="246"/>
      <c r="E122" s="244"/>
      <c r="F122" s="245"/>
      <c r="G122" s="245"/>
      <c r="H122" s="245"/>
    </row>
    <row r="123" spans="1:8" ht="30" customHeight="1" x14ac:dyDescent="0.25">
      <c r="A123" s="294"/>
      <c r="B123" s="295"/>
      <c r="C123" s="296"/>
      <c r="D123" s="246"/>
      <c r="E123" s="244"/>
      <c r="F123" s="245"/>
      <c r="G123" s="245"/>
      <c r="H123" s="245"/>
    </row>
    <row r="124" spans="1:8" ht="30" customHeight="1" x14ac:dyDescent="0.25">
      <c r="A124" s="294"/>
      <c r="B124" s="295"/>
      <c r="C124" s="296"/>
      <c r="D124" s="246"/>
      <c r="E124" s="244"/>
      <c r="F124" s="245"/>
      <c r="G124" s="245"/>
      <c r="H124" s="245"/>
    </row>
    <row r="125" spans="1:8" ht="30" customHeight="1" x14ac:dyDescent="0.25">
      <c r="A125" s="294"/>
      <c r="B125" s="295"/>
      <c r="C125" s="296"/>
      <c r="D125" s="246"/>
      <c r="E125" s="244"/>
      <c r="F125" s="245"/>
      <c r="G125" s="245"/>
      <c r="H125" s="245"/>
    </row>
    <row r="126" spans="1:8" ht="30" customHeight="1" x14ac:dyDescent="0.25">
      <c r="A126" s="294"/>
      <c r="B126" s="295"/>
      <c r="C126" s="296"/>
      <c r="D126" s="246"/>
      <c r="E126" s="244"/>
      <c r="F126" s="245"/>
      <c r="G126" s="245"/>
      <c r="H126" s="245"/>
    </row>
    <row r="127" spans="1:8" ht="30" customHeight="1" x14ac:dyDescent="0.25">
      <c r="A127" s="294"/>
      <c r="B127" s="295"/>
      <c r="C127" s="296"/>
      <c r="D127" s="246"/>
      <c r="E127" s="244"/>
      <c r="F127" s="245"/>
      <c r="G127" s="245"/>
      <c r="H127" s="245"/>
    </row>
    <row r="128" spans="1:8" ht="30" customHeight="1" x14ac:dyDescent="0.25">
      <c r="A128" s="294"/>
      <c r="B128" s="295"/>
      <c r="C128" s="296"/>
      <c r="D128" s="246"/>
      <c r="E128" s="244"/>
      <c r="F128" s="245"/>
      <c r="G128" s="245"/>
      <c r="H128" s="245"/>
    </row>
    <row r="129" spans="1:8" ht="30" customHeight="1" x14ac:dyDescent="0.25">
      <c r="A129" s="294"/>
      <c r="B129" s="295"/>
      <c r="C129" s="296"/>
      <c r="D129" s="246"/>
      <c r="E129" s="244"/>
      <c r="F129" s="245"/>
      <c r="G129" s="245"/>
      <c r="H129" s="245"/>
    </row>
    <row r="130" spans="1:8" ht="30" customHeight="1" x14ac:dyDescent="0.25">
      <c r="A130" s="294"/>
      <c r="B130" s="295"/>
      <c r="C130" s="296"/>
      <c r="D130" s="246"/>
      <c r="E130" s="244"/>
      <c r="F130" s="245"/>
      <c r="G130" s="245"/>
      <c r="H130" s="245"/>
    </row>
    <row r="131" spans="1:8" ht="30" customHeight="1" x14ac:dyDescent="0.25">
      <c r="A131" s="294"/>
      <c r="B131" s="295"/>
      <c r="C131" s="296"/>
      <c r="D131" s="246"/>
      <c r="E131" s="244"/>
      <c r="F131" s="245"/>
      <c r="G131" s="245"/>
      <c r="H131" s="245"/>
    </row>
    <row r="132" spans="1:8" ht="30" customHeight="1" x14ac:dyDescent="0.25">
      <c r="A132" s="294"/>
      <c r="B132" s="295"/>
      <c r="C132" s="296"/>
      <c r="D132" s="246"/>
      <c r="E132" s="244"/>
      <c r="F132" s="245"/>
      <c r="G132" s="245"/>
      <c r="H132" s="245"/>
    </row>
    <row r="133" spans="1:8" ht="30" customHeight="1" x14ac:dyDescent="0.25">
      <c r="A133" s="294"/>
      <c r="B133" s="295"/>
      <c r="C133" s="296"/>
      <c r="D133" s="246"/>
      <c r="E133" s="244"/>
      <c r="F133" s="245"/>
      <c r="G133" s="245"/>
      <c r="H133" s="245"/>
    </row>
    <row r="134" spans="1:8" ht="30" customHeight="1" x14ac:dyDescent="0.25">
      <c r="A134" s="294"/>
      <c r="B134" s="295"/>
      <c r="C134" s="296"/>
      <c r="D134" s="246"/>
      <c r="E134" s="244"/>
      <c r="F134" s="245"/>
      <c r="G134" s="245"/>
      <c r="H134" s="245"/>
    </row>
    <row r="135" spans="1:8" ht="30" customHeight="1" x14ac:dyDescent="0.25">
      <c r="A135" s="294"/>
      <c r="B135" s="295"/>
      <c r="C135" s="296"/>
      <c r="D135" s="246"/>
      <c r="E135" s="244"/>
      <c r="F135" s="245"/>
      <c r="G135" s="245"/>
      <c r="H135" s="245"/>
    </row>
    <row r="136" spans="1:8" ht="30" customHeight="1" x14ac:dyDescent="0.25">
      <c r="A136" s="294"/>
      <c r="B136" s="295"/>
      <c r="C136" s="296"/>
      <c r="D136" s="246"/>
      <c r="E136" s="244"/>
      <c r="F136" s="245"/>
      <c r="G136" s="245"/>
      <c r="H136" s="245"/>
    </row>
    <row r="137" spans="1:8" ht="30" customHeight="1" x14ac:dyDescent="0.25">
      <c r="A137" s="294"/>
      <c r="B137" s="295"/>
      <c r="C137" s="296"/>
      <c r="D137" s="246"/>
      <c r="E137" s="244"/>
      <c r="F137" s="245"/>
      <c r="G137" s="245"/>
      <c r="H137" s="245"/>
    </row>
    <row r="138" spans="1:8" ht="30" customHeight="1" x14ac:dyDescent="0.25">
      <c r="A138" s="294"/>
      <c r="B138" s="295"/>
      <c r="C138" s="296"/>
      <c r="D138" s="246"/>
      <c r="E138" s="244"/>
      <c r="F138" s="245"/>
      <c r="G138" s="245"/>
      <c r="H138" s="245"/>
    </row>
    <row r="139" spans="1:8" ht="30" customHeight="1" x14ac:dyDescent="0.25">
      <c r="A139" s="294"/>
      <c r="B139" s="295"/>
      <c r="C139" s="296"/>
      <c r="D139" s="246"/>
      <c r="E139" s="244"/>
      <c r="F139" s="245"/>
      <c r="G139" s="245"/>
      <c r="H139" s="245"/>
    </row>
    <row r="140" spans="1:8" ht="30" customHeight="1" x14ac:dyDescent="0.25">
      <c r="A140" s="294"/>
      <c r="B140" s="295"/>
      <c r="C140" s="296"/>
      <c r="D140" s="246"/>
      <c r="E140" s="244"/>
      <c r="F140" s="245"/>
      <c r="G140" s="245"/>
      <c r="H140" s="245"/>
    </row>
    <row r="141" spans="1:8" ht="30" customHeight="1" x14ac:dyDescent="0.25">
      <c r="A141" s="294"/>
      <c r="B141" s="295"/>
      <c r="C141" s="296"/>
      <c r="D141" s="246"/>
      <c r="E141" s="244"/>
      <c r="F141" s="245"/>
      <c r="G141" s="245"/>
      <c r="H141" s="245"/>
    </row>
    <row r="142" spans="1:8" ht="30" customHeight="1" x14ac:dyDescent="0.25">
      <c r="A142" s="294"/>
      <c r="B142" s="295"/>
      <c r="C142" s="296"/>
      <c r="D142" s="246"/>
      <c r="E142" s="244"/>
      <c r="F142" s="245"/>
      <c r="G142" s="245"/>
      <c r="H142" s="245"/>
    </row>
    <row r="143" spans="1:8" ht="30" customHeight="1" x14ac:dyDescent="0.25">
      <c r="A143" s="294"/>
      <c r="B143" s="295"/>
      <c r="C143" s="296"/>
      <c r="D143" s="246"/>
      <c r="E143" s="244"/>
      <c r="F143" s="245"/>
      <c r="G143" s="245"/>
      <c r="H143" s="245"/>
    </row>
    <row r="144" spans="1:8" ht="30" customHeight="1" x14ac:dyDescent="0.25">
      <c r="A144" s="294"/>
      <c r="B144" s="295"/>
      <c r="C144" s="296"/>
      <c r="D144" s="246"/>
      <c r="E144" s="244"/>
      <c r="F144" s="245"/>
      <c r="G144" s="245"/>
      <c r="H144" s="245"/>
    </row>
    <row r="145" spans="1:8" ht="30" customHeight="1" x14ac:dyDescent="0.25">
      <c r="A145" s="294"/>
      <c r="B145" s="295"/>
      <c r="C145" s="296"/>
      <c r="D145" s="246"/>
      <c r="E145" s="244"/>
      <c r="F145" s="245"/>
      <c r="G145" s="245"/>
      <c r="H145" s="245"/>
    </row>
    <row r="146" spans="1:8" ht="30" customHeight="1" x14ac:dyDescent="0.25">
      <c r="A146" s="294"/>
      <c r="B146" s="295"/>
      <c r="C146" s="296"/>
      <c r="D146" s="246"/>
      <c r="E146" s="244"/>
      <c r="F146" s="245"/>
      <c r="G146" s="245"/>
      <c r="H146" s="245"/>
    </row>
    <row r="147" spans="1:8" ht="30" customHeight="1" x14ac:dyDescent="0.25">
      <c r="A147" s="294"/>
      <c r="B147" s="295"/>
      <c r="C147" s="296"/>
      <c r="D147" s="246"/>
      <c r="E147" s="244"/>
      <c r="F147" s="245"/>
      <c r="G147" s="245"/>
      <c r="H147" s="245"/>
    </row>
    <row r="148" spans="1:8" ht="30" customHeight="1" x14ac:dyDescent="0.25">
      <c r="A148" s="294"/>
      <c r="B148" s="295"/>
      <c r="C148" s="296"/>
      <c r="D148" s="246"/>
      <c r="E148" s="244"/>
      <c r="F148" s="245"/>
      <c r="G148" s="245"/>
      <c r="H148" s="245"/>
    </row>
    <row r="149" spans="1:8" ht="30" customHeight="1" x14ac:dyDescent="0.25">
      <c r="A149" s="294"/>
      <c r="B149" s="295"/>
      <c r="C149" s="296"/>
      <c r="D149" s="246"/>
      <c r="E149" s="244"/>
      <c r="F149" s="245"/>
      <c r="G149" s="245"/>
      <c r="H149" s="245"/>
    </row>
    <row r="150" spans="1:8" ht="30" customHeight="1" x14ac:dyDescent="0.25">
      <c r="A150" s="294"/>
      <c r="B150" s="295"/>
      <c r="C150" s="296"/>
      <c r="D150" s="246"/>
      <c r="E150" s="244"/>
      <c r="F150" s="245"/>
      <c r="G150" s="245"/>
      <c r="H150" s="245"/>
    </row>
    <row r="151" spans="1:8" ht="30" customHeight="1" x14ac:dyDescent="0.25">
      <c r="A151" s="294"/>
      <c r="B151" s="295"/>
      <c r="C151" s="296"/>
      <c r="D151" s="246"/>
      <c r="E151" s="244"/>
      <c r="F151" s="245"/>
      <c r="G151" s="245"/>
      <c r="H151" s="245"/>
    </row>
    <row r="152" spans="1:8" ht="30" customHeight="1" x14ac:dyDescent="0.25">
      <c r="A152" s="294"/>
      <c r="B152" s="295"/>
      <c r="C152" s="296"/>
      <c r="D152" s="246"/>
      <c r="E152" s="244"/>
      <c r="F152" s="245"/>
      <c r="G152" s="245"/>
      <c r="H152" s="245"/>
    </row>
    <row r="153" spans="1:8" ht="30" customHeight="1" x14ac:dyDescent="0.25">
      <c r="A153" s="294"/>
      <c r="B153" s="295"/>
      <c r="C153" s="296"/>
      <c r="D153" s="246"/>
      <c r="E153" s="244"/>
      <c r="F153" s="245"/>
      <c r="G153" s="245"/>
      <c r="H153" s="245"/>
    </row>
    <row r="154" spans="1:8" ht="30" customHeight="1" x14ac:dyDescent="0.25">
      <c r="A154" s="294"/>
      <c r="B154" s="295"/>
      <c r="C154" s="296"/>
      <c r="D154" s="246"/>
      <c r="E154" s="244"/>
      <c r="F154" s="245"/>
      <c r="G154" s="245"/>
      <c r="H154" s="245"/>
    </row>
    <row r="155" spans="1:8" ht="30" customHeight="1" x14ac:dyDescent="0.25">
      <c r="A155" s="294"/>
      <c r="B155" s="295"/>
      <c r="C155" s="296"/>
      <c r="D155" s="246"/>
      <c r="E155" s="244"/>
      <c r="F155" s="245"/>
      <c r="G155" s="245"/>
      <c r="H155" s="245"/>
    </row>
    <row r="156" spans="1:8" ht="30" customHeight="1" x14ac:dyDescent="0.25">
      <c r="A156" s="294"/>
      <c r="B156" s="295"/>
      <c r="C156" s="296"/>
      <c r="D156" s="246"/>
      <c r="E156" s="244"/>
      <c r="F156" s="245"/>
      <c r="G156" s="245"/>
      <c r="H156" s="245"/>
    </row>
    <row r="157" spans="1:8" ht="30" customHeight="1" x14ac:dyDescent="0.25">
      <c r="A157" s="294"/>
      <c r="B157" s="295"/>
      <c r="C157" s="296"/>
      <c r="D157" s="246"/>
      <c r="E157" s="244"/>
      <c r="F157" s="245"/>
      <c r="G157" s="245"/>
      <c r="H157" s="245"/>
    </row>
  </sheetData>
  <mergeCells count="154">
    <mergeCell ref="A153:C153"/>
    <mergeCell ref="A154:C154"/>
    <mergeCell ref="A155:C155"/>
    <mergeCell ref="A156:C156"/>
    <mergeCell ref="A157:C157"/>
    <mergeCell ref="A148:C148"/>
    <mergeCell ref="A149:C149"/>
    <mergeCell ref="A150:C150"/>
    <mergeCell ref="A151:C151"/>
    <mergeCell ref="A152:C152"/>
    <mergeCell ref="A143:C143"/>
    <mergeCell ref="A144:C144"/>
    <mergeCell ref="A145:C145"/>
    <mergeCell ref="A146:C146"/>
    <mergeCell ref="A147:C147"/>
    <mergeCell ref="A138:C138"/>
    <mergeCell ref="A139:C139"/>
    <mergeCell ref="A140:C140"/>
    <mergeCell ref="A141:C141"/>
    <mergeCell ref="A142:C142"/>
    <mergeCell ref="A133:C133"/>
    <mergeCell ref="A134:C134"/>
    <mergeCell ref="A135:C135"/>
    <mergeCell ref="A136:C136"/>
    <mergeCell ref="A137:C137"/>
    <mergeCell ref="A128:C128"/>
    <mergeCell ref="A129:C129"/>
    <mergeCell ref="A130:C130"/>
    <mergeCell ref="A131:C131"/>
    <mergeCell ref="A132:C132"/>
    <mergeCell ref="A123:C123"/>
    <mergeCell ref="A124:C124"/>
    <mergeCell ref="A125:C125"/>
    <mergeCell ref="A126:C126"/>
    <mergeCell ref="A127:C127"/>
    <mergeCell ref="A118:C118"/>
    <mergeCell ref="A119:C119"/>
    <mergeCell ref="A120:C120"/>
    <mergeCell ref="A121:C121"/>
    <mergeCell ref="A122:C122"/>
    <mergeCell ref="A113:C113"/>
    <mergeCell ref="A114:C114"/>
    <mergeCell ref="A115:C115"/>
    <mergeCell ref="A116:C116"/>
    <mergeCell ref="A117:C117"/>
    <mergeCell ref="A108:C108"/>
    <mergeCell ref="A109:C109"/>
    <mergeCell ref="A110:C110"/>
    <mergeCell ref="A111:C111"/>
    <mergeCell ref="A112:C112"/>
    <mergeCell ref="A103:C103"/>
    <mergeCell ref="A104:C104"/>
    <mergeCell ref="A105:C105"/>
    <mergeCell ref="A106:C106"/>
    <mergeCell ref="A107:C107"/>
    <mergeCell ref="A98:C98"/>
    <mergeCell ref="A99:C99"/>
    <mergeCell ref="A100:C100"/>
    <mergeCell ref="A101:C101"/>
    <mergeCell ref="A102:C102"/>
    <mergeCell ref="A93:C93"/>
    <mergeCell ref="A94:C94"/>
    <mergeCell ref="A95:C95"/>
    <mergeCell ref="A96:C96"/>
    <mergeCell ref="A97:C97"/>
    <mergeCell ref="A88:C88"/>
    <mergeCell ref="A89:C89"/>
    <mergeCell ref="A90:C90"/>
    <mergeCell ref="A91:C91"/>
    <mergeCell ref="A92:C92"/>
    <mergeCell ref="A83:C83"/>
    <mergeCell ref="A84:C84"/>
    <mergeCell ref="A85:C85"/>
    <mergeCell ref="A86:C86"/>
    <mergeCell ref="A87:C87"/>
    <mergeCell ref="A78:C78"/>
    <mergeCell ref="A79:C79"/>
    <mergeCell ref="A80:C80"/>
    <mergeCell ref="A81:C81"/>
    <mergeCell ref="A82:C82"/>
    <mergeCell ref="A73:C73"/>
    <mergeCell ref="A74:C74"/>
    <mergeCell ref="A75:C75"/>
    <mergeCell ref="A76:C76"/>
    <mergeCell ref="A77:C77"/>
    <mergeCell ref="A68:C68"/>
    <mergeCell ref="A69:C69"/>
    <mergeCell ref="A70:C70"/>
    <mergeCell ref="A71:C71"/>
    <mergeCell ref="A72:C72"/>
    <mergeCell ref="A61:C61"/>
    <mergeCell ref="A62:C62"/>
    <mergeCell ref="A63:C63"/>
    <mergeCell ref="A64:C64"/>
    <mergeCell ref="A59:C59"/>
    <mergeCell ref="A60:C60"/>
    <mergeCell ref="A67:C67"/>
    <mergeCell ref="A65:C65"/>
    <mergeCell ref="A66:C66"/>
    <mergeCell ref="A53:C53"/>
    <mergeCell ref="A49:C49"/>
    <mergeCell ref="A50:C50"/>
    <mergeCell ref="A51:C51"/>
    <mergeCell ref="A56:C56"/>
    <mergeCell ref="A54:C54"/>
    <mergeCell ref="A55:C55"/>
    <mergeCell ref="A58:C58"/>
    <mergeCell ref="A57:C57"/>
    <mergeCell ref="A43:C43"/>
    <mergeCell ref="A44:C44"/>
    <mergeCell ref="A41:C41"/>
    <mergeCell ref="A42:C42"/>
    <mergeCell ref="A45:C45"/>
    <mergeCell ref="A48:C48"/>
    <mergeCell ref="A46:C46"/>
    <mergeCell ref="A47:C47"/>
    <mergeCell ref="A52:C52"/>
    <mergeCell ref="A31:C31"/>
    <mergeCell ref="A30:C30"/>
    <mergeCell ref="A33:C33"/>
    <mergeCell ref="A38:C38"/>
    <mergeCell ref="A39:C39"/>
    <mergeCell ref="A40:C40"/>
    <mergeCell ref="A34:C34"/>
    <mergeCell ref="A35:C35"/>
    <mergeCell ref="A36:C36"/>
    <mergeCell ref="A37:C37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12:C12"/>
    <mergeCell ref="A13:C13"/>
    <mergeCell ref="A16:C16"/>
    <mergeCell ref="A17:C17"/>
    <mergeCell ref="A18:C18"/>
    <mergeCell ref="A19:C19"/>
    <mergeCell ref="A14:C14"/>
    <mergeCell ref="A15:C15"/>
    <mergeCell ref="A20:C20"/>
    <mergeCell ref="A8:C8"/>
    <mergeCell ref="A9:C9"/>
    <mergeCell ref="A10:C10"/>
    <mergeCell ref="A1:H1"/>
    <mergeCell ref="A3:H3"/>
    <mergeCell ref="A5:D5"/>
    <mergeCell ref="A6:D6"/>
    <mergeCell ref="A7:C7"/>
    <mergeCell ref="A11:C11"/>
  </mergeCells>
  <pageMargins left="0.7" right="0.7" top="0.75" bottom="0.75" header="0.3" footer="0.3"/>
  <pageSetup paperSize="9" scale="8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Programska klasifikacija</vt:lpstr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Meri</cp:lastModifiedBy>
  <cp:lastPrinted>2025-07-30T06:43:49Z</cp:lastPrinted>
  <dcterms:created xsi:type="dcterms:W3CDTF">2022-08-12T12:51:27Z</dcterms:created>
  <dcterms:modified xsi:type="dcterms:W3CDTF">2025-07-30T06:57:29Z</dcterms:modified>
</cp:coreProperties>
</file>